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m_\Downloads\"/>
    </mc:Choice>
  </mc:AlternateContent>
  <xr:revisionPtr revIDLastSave="0" documentId="13_ncr:1_{F231AF85-F8BA-4827-A8C1-A4ACCDBC63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1" i="1" l="1"/>
  <c r="E57" i="1"/>
  <c r="X9" i="1" l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8" i="1"/>
</calcChain>
</file>

<file path=xl/sharedStrings.xml><?xml version="1.0" encoding="utf-8"?>
<sst xmlns="http://schemas.openxmlformats.org/spreadsheetml/2006/main" count="390" uniqueCount="84">
  <si>
    <r>
      <rPr>
        <b/>
        <sz val="7.5"/>
        <color rgb="FF800000"/>
        <rFont val="Arial"/>
        <family val="2"/>
      </rPr>
      <t>PROGRAMA ANUAL DE ADQUISICIONES ARRENDAMIENTOS Y SERVICIOS</t>
    </r>
  </si>
  <si>
    <r>
      <rPr>
        <b/>
        <sz val="6"/>
        <rFont val="Arial"/>
        <family val="2"/>
      </rPr>
      <t>Capítulo</t>
    </r>
  </si>
  <si>
    <r>
      <rPr>
        <b/>
        <sz val="6"/>
        <rFont val="Arial"/>
        <family val="2"/>
      </rPr>
      <t>Partida</t>
    </r>
  </si>
  <si>
    <r>
      <rPr>
        <b/>
        <sz val="7"/>
        <rFont val="Arial"/>
        <family val="2"/>
      </rPr>
      <t>Descripción</t>
    </r>
  </si>
  <si>
    <r>
      <rPr>
        <b/>
        <sz val="6"/>
        <rFont val="Arial"/>
        <family val="2"/>
      </rPr>
      <t>Unidad de Medida</t>
    </r>
  </si>
  <si>
    <r>
      <rPr>
        <b/>
        <sz val="6"/>
        <rFont val="Arial"/>
        <family val="2"/>
      </rPr>
      <t>% Presupuesto a ejercer</t>
    </r>
  </si>
  <si>
    <r>
      <rPr>
        <sz val="7"/>
        <rFont val="Microsoft Sans Serif"/>
        <family val="2"/>
      </rPr>
      <t>%</t>
    </r>
  </si>
  <si>
    <r>
      <rPr>
        <b/>
        <sz val="6"/>
        <rFont val="Arial"/>
        <family val="2"/>
      </rPr>
      <t>Ene</t>
    </r>
  </si>
  <si>
    <r>
      <rPr>
        <b/>
        <sz val="6"/>
        <rFont val="Arial"/>
        <family val="2"/>
      </rPr>
      <t>Feb</t>
    </r>
  </si>
  <si>
    <r>
      <rPr>
        <b/>
        <sz val="6"/>
        <rFont val="Arial"/>
        <family val="2"/>
      </rPr>
      <t>Mar</t>
    </r>
  </si>
  <si>
    <r>
      <rPr>
        <b/>
        <sz val="6"/>
        <rFont val="Arial"/>
        <family val="2"/>
      </rPr>
      <t>Abr</t>
    </r>
  </si>
  <si>
    <r>
      <rPr>
        <b/>
        <sz val="6"/>
        <rFont val="Arial"/>
        <family val="2"/>
      </rPr>
      <t>May</t>
    </r>
  </si>
  <si>
    <r>
      <rPr>
        <b/>
        <sz val="6"/>
        <rFont val="Arial"/>
        <family val="2"/>
      </rPr>
      <t>Jun</t>
    </r>
  </si>
  <si>
    <r>
      <rPr>
        <b/>
        <sz val="6"/>
        <rFont val="Arial"/>
        <family val="2"/>
      </rPr>
      <t>Jul</t>
    </r>
  </si>
  <si>
    <r>
      <rPr>
        <b/>
        <sz val="6"/>
        <rFont val="Arial"/>
        <family val="2"/>
      </rPr>
      <t>Ago</t>
    </r>
  </si>
  <si>
    <r>
      <rPr>
        <b/>
        <sz val="6"/>
        <rFont val="Arial"/>
        <family val="2"/>
      </rPr>
      <t>Sep</t>
    </r>
  </si>
  <si>
    <r>
      <rPr>
        <b/>
        <sz val="6"/>
        <rFont val="Arial"/>
        <family val="2"/>
      </rPr>
      <t>Oct</t>
    </r>
  </si>
  <si>
    <r>
      <rPr>
        <b/>
        <sz val="6"/>
        <rFont val="Arial"/>
        <family val="2"/>
      </rPr>
      <t>Nov</t>
    </r>
  </si>
  <si>
    <r>
      <rPr>
        <b/>
        <sz val="6"/>
        <rFont val="Arial"/>
        <family val="2"/>
      </rPr>
      <t>Dic</t>
    </r>
  </si>
  <si>
    <r>
      <rPr>
        <b/>
        <sz val="7"/>
        <rFont val="Arial"/>
        <family val="2"/>
      </rPr>
      <t>MATERIALES Y SUMINISTROS</t>
    </r>
  </si>
  <si>
    <r>
      <rPr>
        <sz val="5.5"/>
        <rFont val="Microsoft Sans Serif"/>
        <family val="2"/>
      </rPr>
      <t>ARTÍCULOS Y MATERIAL DE OFICINA</t>
    </r>
  </si>
  <si>
    <r>
      <rPr>
        <sz val="5.5"/>
        <rFont val="Microsoft Sans Serif"/>
        <family val="2"/>
      </rPr>
      <t>Pzas</t>
    </r>
  </si>
  <si>
    <r>
      <rPr>
        <sz val="5.5"/>
        <rFont val="Microsoft Sans Serif"/>
        <family val="2"/>
      </rPr>
      <t>AD</t>
    </r>
  </si>
  <si>
    <r>
      <rPr>
        <sz val="5.5"/>
        <rFont val="Microsoft Sans Serif"/>
        <family val="2"/>
      </rPr>
      <t>LP</t>
    </r>
  </si>
  <si>
    <r>
      <rPr>
        <sz val="5.5"/>
        <rFont val="Microsoft Sans Serif"/>
        <family val="2"/>
      </rPr>
      <t>SUMINISTROS INFORMATICOS</t>
    </r>
  </si>
  <si>
    <r>
      <rPr>
        <sz val="5.5"/>
        <rFont val="Microsoft Sans Serif"/>
        <family val="2"/>
      </rPr>
      <t>MATERIAL DE LIMPIEZA</t>
    </r>
  </si>
  <si>
    <r>
      <rPr>
        <sz val="5.5"/>
        <rFont val="Microsoft Sans Serif"/>
        <family val="2"/>
      </rPr>
      <t>MATERIAL DE FERRETERÍA PARA CONSTRUCCIÓN Y REPARACIÓN</t>
    </r>
  </si>
  <si>
    <r>
      <rPr>
        <sz val="5.5"/>
        <rFont val="Microsoft Sans Serif"/>
        <family val="2"/>
      </rPr>
      <t>Varios</t>
    </r>
  </si>
  <si>
    <r>
      <rPr>
        <sz val="5.5"/>
        <rFont val="Microsoft Sans Serif"/>
        <family val="2"/>
      </rPr>
      <t>MINERALES PARA CONSTRUCCIÓN Y REPARACIÓN</t>
    </r>
  </si>
  <si>
    <r>
      <rPr>
        <sz val="5.5"/>
        <rFont val="Microsoft Sans Serif"/>
        <family val="2"/>
      </rPr>
      <t>CEMENTO Y PRODUCTOS DE CONCRETO</t>
    </r>
  </si>
  <si>
    <r>
      <rPr>
        <sz val="5.5"/>
        <rFont val="Microsoft Sans Serif"/>
        <family val="2"/>
      </rPr>
      <t>ACCESORIOS Y MATERIAL ELÉCTRICO</t>
    </r>
  </si>
  <si>
    <r>
      <rPr>
        <sz val="5.5"/>
        <rFont val="Microsoft Sans Serif"/>
        <family val="2"/>
      </rPr>
      <t>MATERIAL DE FERRETERÍA ELÉCTRICO</t>
    </r>
  </si>
  <si>
    <r>
      <rPr>
        <sz val="5.5"/>
        <rFont val="Microsoft Sans Serif"/>
        <family val="2"/>
      </rPr>
      <t>OTROS PRODUCTOS MINERALES PARA CONSTRUCCIÓN Y R</t>
    </r>
  </si>
  <si>
    <r>
      <rPr>
        <sz val="5.5"/>
        <rFont val="Microsoft Sans Serif"/>
        <family val="2"/>
      </rPr>
      <t>OTROS PRODUCTOS QUÍMICOS PARA CONSTRUCCIÓN Y R</t>
    </r>
  </si>
  <si>
    <r>
      <rPr>
        <sz val="5.5"/>
        <rFont val="Microsoft Sans Serif"/>
        <family val="2"/>
      </rPr>
      <t>FERTILIZANTES, PESTICIDAS Y OTROS AGROQUÍMICOS</t>
    </r>
  </si>
  <si>
    <r>
      <rPr>
        <sz val="5.5"/>
        <rFont val="Microsoft Sans Serif"/>
        <family val="2"/>
      </rPr>
      <t>MEDICINAS Y PRODUCTOS FARMACÉUTICOS DE APLICACIÓN HUMANA</t>
    </r>
  </si>
  <si>
    <r>
      <rPr>
        <sz val="5.5"/>
        <rFont val="Microsoft Sans Serif"/>
        <family val="2"/>
      </rPr>
      <t>FIBRAS SINTÉTICAS, HULES, PLÁSTICOS Y DERIVADOS</t>
    </r>
  </si>
  <si>
    <r>
      <rPr>
        <sz val="5.5"/>
        <rFont val="Microsoft Sans Serif"/>
        <family val="2"/>
      </rPr>
      <t>COMBUSTIBLES, LUBRICANTES Y ADITIVOS</t>
    </r>
  </si>
  <si>
    <r>
      <rPr>
        <sz val="5.5"/>
        <rFont val="Microsoft Sans Serif"/>
        <family val="2"/>
      </rPr>
      <t>LTS</t>
    </r>
  </si>
  <si>
    <r>
      <rPr>
        <sz val="5.5"/>
        <rFont val="Microsoft Sans Serif"/>
        <family val="2"/>
      </rPr>
      <t>VESTUARIO Y UNIFORMES</t>
    </r>
  </si>
  <si>
    <r>
      <rPr>
        <sz val="5.5"/>
        <rFont val="Microsoft Sans Serif"/>
        <family val="2"/>
      </rPr>
      <t>ARTÍCULOS PARA SEGURIDAD Y PROTECCIÓN PERSONAL</t>
    </r>
  </si>
  <si>
    <r>
      <rPr>
        <sz val="5.5"/>
        <rFont val="Microsoft Sans Serif"/>
        <family val="2"/>
      </rPr>
      <t>PRENDAS DE PROTECCIÓN PARA SEGURIDAD PÚBLICA</t>
    </r>
  </si>
  <si>
    <r>
      <rPr>
        <sz val="5.5"/>
        <rFont val="Microsoft Sans Serif"/>
        <family val="2"/>
      </rPr>
      <t>ARTÍCULOS AUTOMOTRICES MENORES</t>
    </r>
  </si>
  <si>
    <r>
      <rPr>
        <sz val="5.5"/>
        <rFont val="Microsoft Sans Serif"/>
        <family val="2"/>
      </rPr>
      <t>PRODUCTOS MENORES DE HULE PARA EQUIPO DE TRANSPORTE</t>
    </r>
  </si>
  <si>
    <r>
      <rPr>
        <b/>
        <sz val="7"/>
        <rFont val="Arial"/>
        <family val="2"/>
      </rPr>
      <t>SERVICIOS GENERALES</t>
    </r>
  </si>
  <si>
    <r>
      <rPr>
        <sz val="5.5"/>
        <rFont val="Microsoft Sans Serif"/>
        <family val="2"/>
      </rPr>
      <t>SERVICIOS BÁSICOS (CFE -. TEL - INT - POSTAL)</t>
    </r>
  </si>
  <si>
    <r>
      <rPr>
        <sz val="5.5"/>
        <rFont val="Microsoft Sans Serif"/>
        <family val="2"/>
      </rPr>
      <t>Servicio</t>
    </r>
  </si>
  <si>
    <r>
      <rPr>
        <sz val="5.5"/>
        <rFont val="Microsoft Sans Serif"/>
        <family val="2"/>
      </rPr>
      <t>ARRENDAMIENTO DE EDIFICIOS</t>
    </r>
  </si>
  <si>
    <r>
      <rPr>
        <sz val="5.5"/>
        <rFont val="Microsoft Sans Serif"/>
        <family val="2"/>
      </rPr>
      <t>Arrend.</t>
    </r>
  </si>
  <si>
    <r>
      <rPr>
        <sz val="5.5"/>
        <rFont val="Microsoft Sans Serif"/>
        <family val="2"/>
      </rPr>
      <t>ARRENDAMIENTO DE MAQUINARIA, OTROS EQUIPOS Y HERRAMIENTAS</t>
    </r>
  </si>
  <si>
    <r>
      <rPr>
        <sz val="5.5"/>
        <rFont val="Microsoft Sans Serif"/>
        <family val="2"/>
      </rPr>
      <t>ASESORÍAS ASOCIADAS A CONVENIOS, TRATADOS O ACUERDOS</t>
    </r>
  </si>
  <si>
    <r>
      <rPr>
        <sz val="5.5"/>
        <rFont val="Microsoft Sans Serif"/>
        <family val="2"/>
      </rPr>
      <t>OTRAS ASESORÍAS PARA LA OPERACIÓN DE PROGRAMAS</t>
    </r>
  </si>
  <si>
    <r>
      <rPr>
        <sz val="5.5"/>
        <rFont val="Microsoft Sans Serif"/>
        <family val="2"/>
      </rPr>
      <t>SERVICIOS DE INFORMÁTICA</t>
    </r>
  </si>
  <si>
    <r>
      <rPr>
        <sz val="5.5"/>
        <rFont val="Microsoft Sans Serif"/>
        <family val="2"/>
      </rPr>
      <t>SERVICIOS ESTADÍSTICOS Y GEOGRÁFICOS</t>
    </r>
  </si>
  <si>
    <r>
      <rPr>
        <sz val="5.5"/>
        <rFont val="Microsoft Sans Serif"/>
        <family val="2"/>
      </rPr>
      <t>SERVICIOS DE CAPACITACIÓN</t>
    </r>
  </si>
  <si>
    <r>
      <rPr>
        <sz val="5.5"/>
        <rFont val="Microsoft Sans Serif"/>
        <family val="2"/>
      </rPr>
      <t>IMPRESIÓN Y ELABORACIÓN DE MATERIAL INFORMATIVO</t>
    </r>
  </si>
  <si>
    <r>
      <rPr>
        <sz val="5.5"/>
        <rFont val="Microsoft Sans Serif"/>
        <family val="2"/>
      </rPr>
      <t>SEGUROS DE BIENES PATRIMONIALES</t>
    </r>
  </si>
  <si>
    <r>
      <rPr>
        <sz val="5.5"/>
        <rFont val="Microsoft Sans Serif"/>
        <family val="2"/>
      </rPr>
      <t>CONSERVACION Y MANTENIMIENTO MENOR DE INMUEBLES</t>
    </r>
  </si>
  <si>
    <r>
      <rPr>
        <sz val="5.5"/>
        <rFont val="Microsoft Sans Serif"/>
        <family val="2"/>
      </rPr>
      <t>REPARACIÓN Y MTTO DE EQUIPO DE TRANSPORTE</t>
    </r>
  </si>
  <si>
    <r>
      <rPr>
        <sz val="5.5"/>
        <rFont val="Microsoft Sans Serif"/>
        <family val="2"/>
      </rPr>
      <t>MANTENIMIENTO Y CONSERVACIÓN DE MAQUINARIA Y EQUIPO</t>
    </r>
  </si>
  <si>
    <r>
      <rPr>
        <sz val="5.5"/>
        <rFont val="Microsoft Sans Serif"/>
        <family val="2"/>
      </rPr>
      <t>SERVICIOS DE MANEJO DE DESECHOS</t>
    </r>
  </si>
  <si>
    <r>
      <rPr>
        <sz val="5.5"/>
        <rFont val="Microsoft Sans Serif"/>
        <family val="2"/>
      </rPr>
      <t>SERVICIOS CONCESIONADOS (RECOLLECCIÓN Y RELLENO SANITARIO)</t>
    </r>
  </si>
  <si>
    <r>
      <rPr>
        <sz val="5.5"/>
        <rFont val="Microsoft Sans Serif"/>
        <family val="2"/>
      </rPr>
      <t>DIFUSIÓN POR RADIO, TELEVISIÓN Y OTROS MEDIOS</t>
    </r>
  </si>
  <si>
    <r>
      <rPr>
        <sz val="5.5"/>
        <rFont val="Microsoft Sans Serif"/>
        <family val="2"/>
      </rPr>
      <t>GASTOS DE ORDEN SOCIAL Y CULTURAL</t>
    </r>
  </si>
  <si>
    <r>
      <rPr>
        <b/>
        <sz val="7"/>
        <rFont val="Arial"/>
        <family val="2"/>
      </rPr>
      <t>BIENES MUEBLES, INMUEBLES E</t>
    </r>
  </si>
  <si>
    <r>
      <rPr>
        <sz val="5.5"/>
        <rFont val="Microsoft Sans Serif"/>
        <family val="2"/>
      </rPr>
      <t>EQUIPO ELÉCTRICO PARA OFICINAS</t>
    </r>
  </si>
  <si>
    <r>
      <rPr>
        <sz val="5.5"/>
        <rFont val="Microsoft Sans Serif"/>
        <family val="2"/>
      </rPr>
      <t>MOBILIARIO Y EQUIPO</t>
    </r>
  </si>
  <si>
    <r>
      <rPr>
        <sz val="5.5"/>
        <rFont val="Microsoft Sans Serif"/>
        <family val="2"/>
      </rPr>
      <t>EQUIPO DE COMPUTACIÓN</t>
    </r>
  </si>
  <si>
    <r>
      <rPr>
        <sz val="5.5"/>
        <rFont val="Microsoft Sans Serif"/>
        <family val="2"/>
      </rPr>
      <t>Unidad</t>
    </r>
  </si>
  <si>
    <r>
      <rPr>
        <sz val="5.5"/>
        <rFont val="Microsoft Sans Serif"/>
        <family val="2"/>
      </rPr>
      <t>VEHÍCULOS Y EQUIPO TERRESTRE</t>
    </r>
  </si>
  <si>
    <r>
      <rPr>
        <sz val="5.5"/>
        <rFont val="Microsoft Sans Serif"/>
        <family val="2"/>
      </rPr>
      <t>EQUIPO E INSTRUMENTOS BÉLICOS</t>
    </r>
  </si>
  <si>
    <r>
      <rPr>
        <sz val="5.5"/>
        <rFont val="Microsoft Sans Serif"/>
        <family val="2"/>
      </rPr>
      <t>AD/LP</t>
    </r>
  </si>
  <si>
    <r>
      <rPr>
        <sz val="5.5"/>
        <rFont val="Microsoft Sans Serif"/>
        <family val="2"/>
      </rPr>
      <t>EQUIPO DE TRANSPORTE PARA DEFENSA Y SEGURIDAD</t>
    </r>
  </si>
  <si>
    <r>
      <rPr>
        <sz val="5.5"/>
        <rFont val="Microsoft Sans Serif"/>
        <family val="2"/>
      </rPr>
      <t>MAQUINARIA Y EQUIPO PARA LA CONSTRUCCIÓN</t>
    </r>
  </si>
  <si>
    <r>
      <rPr>
        <sz val="5.5"/>
        <rFont val="Microsoft Sans Serif"/>
        <family val="2"/>
      </rPr>
      <t>EQUIPO DE COMUNICACIÓN</t>
    </r>
  </si>
  <si>
    <r>
      <rPr>
        <sz val="5.5"/>
        <rFont val="Microsoft Sans Serif"/>
        <family val="2"/>
      </rPr>
      <t>HERRAMIENTAS Y MÁQUINAS - HERRAMIENTA</t>
    </r>
  </si>
  <si>
    <r>
      <rPr>
        <sz val="5.5"/>
        <rFont val="Microsoft Sans Serif"/>
        <family val="2"/>
      </rPr>
      <t>ÁRBOLES Y PLANTAS</t>
    </r>
  </si>
  <si>
    <r>
      <rPr>
        <sz val="5.5"/>
        <rFont val="Microsoft Sans Serif"/>
        <family val="2"/>
      </rPr>
      <t>SOFTWARE</t>
    </r>
  </si>
  <si>
    <t xml:space="preserve">                  H. XII AYUNTAMIENTO DE BAHIA DE BANDERAS NAYARIT</t>
  </si>
  <si>
    <t>AD</t>
  </si>
  <si>
    <t>LP</t>
  </si>
  <si>
    <t>Presupuesto 2026</t>
  </si>
  <si>
    <t xml:space="preserve">      EJERCICIO FISCAL 2026</t>
  </si>
  <si>
    <t>OTROS ARRENDAMIENTOS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</si>
</sst>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[Red]0%"/>
  </numFmts>
  <fonts count="18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name val="Microsoft Sans Serif"/>
      <family val="2"/>
    </font>
    <font>
      <b/>
      <sz val="6"/>
      <color rgb="FF000000"/>
      <name val="Arial"/>
      <family val="2"/>
    </font>
    <font>
      <sz val="7"/>
      <color rgb="FF000000"/>
      <name val="Microsoft Sans Serif"/>
      <family val="2"/>
    </font>
    <font>
      <sz val="5.5"/>
      <color rgb="FF000000"/>
      <name val="Microsoft Sans Serif"/>
      <family val="2"/>
    </font>
    <font>
      <sz val="5.5"/>
      <name val="Microsoft Sans Serif"/>
      <family val="2"/>
    </font>
    <font>
      <sz val="5.5"/>
      <color rgb="FFFF0000"/>
      <name val="Microsoft Sans Serif"/>
      <family val="2"/>
    </font>
    <font>
      <sz val="5.5"/>
      <color rgb="FF000000"/>
      <name val="Tahoma"/>
      <family val="2"/>
    </font>
    <font>
      <sz val="2"/>
      <color rgb="FFFF0000"/>
      <name val="Microsoft Sans Serif"/>
      <family val="2"/>
    </font>
    <font>
      <b/>
      <sz val="7.5"/>
      <color rgb="FF800000"/>
      <name val="Arial"/>
      <family val="2"/>
    </font>
    <font>
      <sz val="5.5"/>
      <name val="Microsoft Sans Serif"/>
      <family val="2"/>
    </font>
    <font>
      <sz val="11"/>
      <color rgb="FF000000"/>
      <name val="Times New Roman"/>
      <family val="1"/>
    </font>
    <font>
      <sz val="5.5"/>
      <color rgb="FF0000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DBDBD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top" shrinkToFit="1"/>
    </xf>
    <xf numFmtId="0" fontId="0" fillId="2" borderId="8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15" fillId="2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1" fontId="8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shrinkToFit="1"/>
    </xf>
    <xf numFmtId="9" fontId="8" fillId="0" borderId="0" xfId="0" applyNumberFormat="1" applyFont="1" applyAlignment="1">
      <alignment horizontal="center" vertical="center" shrinkToFit="1"/>
    </xf>
    <xf numFmtId="164" fontId="10" fillId="0" borderId="0" xfId="0" applyNumberFormat="1" applyFont="1" applyAlignment="1">
      <alignment horizontal="center" vertical="center" shrinkToFit="1"/>
    </xf>
    <xf numFmtId="9" fontId="17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top" shrinkToFit="1"/>
    </xf>
    <xf numFmtId="164" fontId="12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 shrinkToFit="1"/>
    </xf>
    <xf numFmtId="164" fontId="10" fillId="0" borderId="1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6" xfId="0" applyNumberFormat="1" applyFont="1" applyBorder="1" applyAlignment="1">
      <alignment horizontal="center" vertical="center" shrinkToFit="1"/>
    </xf>
    <xf numFmtId="1" fontId="4" fillId="0" borderId="7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9015</xdr:colOff>
      <xdr:row>0</xdr:row>
      <xdr:rowOff>40822</xdr:rowOff>
    </xdr:from>
    <xdr:ext cx="2248154" cy="48920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94" y="40822"/>
          <a:ext cx="2248154" cy="4892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"/>
  <sheetViews>
    <sheetView tabSelected="1" zoomScale="140" zoomScaleNormal="140" workbookViewId="0">
      <selection activeCell="C50" sqref="C50"/>
    </sheetView>
  </sheetViews>
  <sheetFormatPr defaultColWidth="8.77734375" defaultRowHeight="13.8" x14ac:dyDescent="0.25"/>
  <cols>
    <col min="1" max="1" width="6" customWidth="1"/>
    <col min="2" max="2" width="5.109375" style="12" customWidth="1"/>
    <col min="3" max="3" width="44.6640625" style="9" customWidth="1"/>
    <col min="4" max="4" width="6.109375" style="9" customWidth="1"/>
    <col min="5" max="5" width="9.6640625" style="9" customWidth="1"/>
    <col min="6" max="8" width="4.33203125" style="12" customWidth="1"/>
    <col min="9" max="9" width="4.44140625" style="12" customWidth="1"/>
    <col min="10" max="20" width="4.33203125" style="12" customWidth="1"/>
    <col min="21" max="21" width="4.33203125" style="19" customWidth="1"/>
    <col min="22" max="22" width="4.77734375" style="12" customWidth="1"/>
    <col min="23" max="23" width="1.44140625" customWidth="1"/>
    <col min="24" max="24" width="8.77734375" style="20"/>
  </cols>
  <sheetData>
    <row r="1" spans="1:24" ht="11.4" customHeight="1" x14ac:dyDescent="0.25">
      <c r="A1" s="46"/>
      <c r="B1" s="46"/>
      <c r="C1" s="46"/>
      <c r="D1" s="43" t="s">
        <v>78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1"/>
    </row>
    <row r="2" spans="1:24" ht="11.25" customHeight="1" x14ac:dyDescent="0.25">
      <c r="A2" s="46"/>
      <c r="B2" s="46"/>
      <c r="C2" s="46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1"/>
    </row>
    <row r="3" spans="1:24" ht="12" customHeight="1" x14ac:dyDescent="0.25">
      <c r="A3" s="46"/>
      <c r="B3" s="46"/>
      <c r="C3" s="46"/>
      <c r="D3" s="44" t="s">
        <v>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"/>
    </row>
    <row r="4" spans="1:24" ht="13.95" customHeight="1" x14ac:dyDescent="0.25">
      <c r="A4" s="47"/>
      <c r="B4" s="47"/>
      <c r="C4" s="47"/>
      <c r="D4" s="45" t="s">
        <v>82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2"/>
    </row>
    <row r="5" spans="1:24" ht="23.7" customHeight="1" x14ac:dyDescent="0.25">
      <c r="A5" s="48" t="s">
        <v>1</v>
      </c>
      <c r="B5" s="48" t="s">
        <v>2</v>
      </c>
      <c r="C5" s="50" t="s">
        <v>3</v>
      </c>
      <c r="D5" s="48" t="s">
        <v>4</v>
      </c>
      <c r="E5" s="48" t="s">
        <v>81</v>
      </c>
      <c r="F5" s="53">
        <v>2026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8" t="s">
        <v>5</v>
      </c>
      <c r="S5" s="59"/>
      <c r="T5" s="59"/>
      <c r="U5" s="60"/>
      <c r="V5" s="61" t="s">
        <v>6</v>
      </c>
      <c r="W5" s="52"/>
    </row>
    <row r="6" spans="1:24" ht="10.199999999999999" customHeight="1" x14ac:dyDescent="0.25">
      <c r="A6" s="49"/>
      <c r="B6" s="49"/>
      <c r="C6" s="51"/>
      <c r="D6" s="49"/>
      <c r="E6" s="49"/>
      <c r="F6" s="15" t="s">
        <v>7</v>
      </c>
      <c r="G6" s="15" t="s">
        <v>8</v>
      </c>
      <c r="H6" s="15" t="s">
        <v>9</v>
      </c>
      <c r="I6" s="15" t="s">
        <v>10</v>
      </c>
      <c r="J6" s="15" t="s">
        <v>11</v>
      </c>
      <c r="K6" s="15" t="s">
        <v>12</v>
      </c>
      <c r="L6" s="15" t="s">
        <v>13</v>
      </c>
      <c r="M6" s="15" t="s">
        <v>14</v>
      </c>
      <c r="N6" s="15" t="s">
        <v>15</v>
      </c>
      <c r="O6" s="15" t="s">
        <v>16</v>
      </c>
      <c r="P6" s="15" t="s">
        <v>17</v>
      </c>
      <c r="Q6" s="15" t="s">
        <v>18</v>
      </c>
      <c r="R6" s="13">
        <v>1</v>
      </c>
      <c r="S6" s="13">
        <v>2</v>
      </c>
      <c r="T6" s="13">
        <v>3</v>
      </c>
      <c r="U6" s="13">
        <v>4</v>
      </c>
      <c r="V6" s="62"/>
      <c r="W6" s="52"/>
    </row>
    <row r="7" spans="1:24" ht="12.75" customHeight="1" x14ac:dyDescent="0.25">
      <c r="A7" s="3">
        <v>2000</v>
      </c>
      <c r="B7" s="6"/>
      <c r="C7" s="7" t="s">
        <v>19</v>
      </c>
      <c r="D7" s="4"/>
      <c r="E7" s="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7"/>
      <c r="V7" s="6"/>
      <c r="W7" s="52"/>
    </row>
    <row r="8" spans="1:24" ht="10.199999999999999" customHeight="1" x14ac:dyDescent="0.25">
      <c r="A8" s="1"/>
      <c r="B8" s="21">
        <v>21102</v>
      </c>
      <c r="C8" s="22" t="s">
        <v>20</v>
      </c>
      <c r="D8" s="23" t="s">
        <v>21</v>
      </c>
      <c r="E8" s="24">
        <v>5149150</v>
      </c>
      <c r="F8" s="23" t="s">
        <v>22</v>
      </c>
      <c r="G8" s="23"/>
      <c r="H8" s="23" t="s">
        <v>80</v>
      </c>
      <c r="I8" s="23" t="s">
        <v>79</v>
      </c>
      <c r="J8" s="10"/>
      <c r="K8" s="10"/>
      <c r="L8" s="23" t="s">
        <v>79</v>
      </c>
      <c r="M8" s="10"/>
      <c r="N8" s="10"/>
      <c r="O8" s="23" t="s">
        <v>79</v>
      </c>
      <c r="P8" s="10"/>
      <c r="Q8" s="10"/>
      <c r="R8" s="25">
        <v>0.05</v>
      </c>
      <c r="S8" s="25">
        <v>0.8</v>
      </c>
      <c r="T8" s="25">
        <v>0.1</v>
      </c>
      <c r="U8" s="25">
        <v>0.05</v>
      </c>
      <c r="V8" s="26">
        <v>1</v>
      </c>
      <c r="W8" s="1"/>
      <c r="X8" s="27">
        <f>SUM(R8:U8)</f>
        <v>1</v>
      </c>
    </row>
    <row r="9" spans="1:24" ht="13.5" customHeight="1" x14ac:dyDescent="0.25">
      <c r="A9" s="2"/>
      <c r="B9" s="21">
        <v>21401</v>
      </c>
      <c r="C9" s="22" t="s">
        <v>24</v>
      </c>
      <c r="D9" s="23" t="s">
        <v>21</v>
      </c>
      <c r="E9" s="24">
        <v>1583891</v>
      </c>
      <c r="F9" s="23" t="s">
        <v>22</v>
      </c>
      <c r="G9" s="23" t="s">
        <v>22</v>
      </c>
      <c r="H9" s="23"/>
      <c r="I9" s="23" t="s">
        <v>79</v>
      </c>
      <c r="J9" s="23"/>
      <c r="K9" s="23"/>
      <c r="L9" s="23"/>
      <c r="M9" s="23" t="s">
        <v>79</v>
      </c>
      <c r="N9" s="23"/>
      <c r="O9" s="23"/>
      <c r="P9" s="23" t="s">
        <v>79</v>
      </c>
      <c r="Q9" s="10"/>
      <c r="R9" s="25">
        <v>0.2</v>
      </c>
      <c r="S9" s="25">
        <v>0.1</v>
      </c>
      <c r="T9" s="25">
        <v>0.6</v>
      </c>
      <c r="U9" s="25">
        <v>0.1</v>
      </c>
      <c r="V9" s="26">
        <v>1</v>
      </c>
      <c r="W9" s="2"/>
      <c r="X9" s="27">
        <f t="shared" ref="X9:X56" si="0">SUM(R9:U9)</f>
        <v>1</v>
      </c>
    </row>
    <row r="10" spans="1:24" ht="13.95" customHeight="1" x14ac:dyDescent="0.25">
      <c r="A10" s="2"/>
      <c r="B10" s="21">
        <v>21601</v>
      </c>
      <c r="C10" s="22" t="s">
        <v>25</v>
      </c>
      <c r="D10" s="23" t="s">
        <v>21</v>
      </c>
      <c r="E10" s="24">
        <v>3038260</v>
      </c>
      <c r="F10" s="23"/>
      <c r="G10" s="23"/>
      <c r="H10" s="23" t="s">
        <v>80</v>
      </c>
      <c r="J10" s="10"/>
      <c r="K10" s="23" t="s">
        <v>22</v>
      </c>
      <c r="L10" s="10"/>
      <c r="M10" s="10"/>
      <c r="N10" s="23" t="s">
        <v>22</v>
      </c>
      <c r="O10" s="10"/>
      <c r="P10" s="23" t="s">
        <v>80</v>
      </c>
      <c r="Q10" s="23"/>
      <c r="R10" s="25">
        <v>0.1</v>
      </c>
      <c r="S10" s="25">
        <v>0.5</v>
      </c>
      <c r="T10" s="25">
        <v>0.1</v>
      </c>
      <c r="U10" s="25">
        <v>0.3</v>
      </c>
      <c r="V10" s="26">
        <v>1</v>
      </c>
      <c r="W10" s="2"/>
      <c r="X10" s="27">
        <f t="shared" si="0"/>
        <v>1</v>
      </c>
    </row>
    <row r="11" spans="1:24" ht="13.95" customHeight="1" x14ac:dyDescent="0.25">
      <c r="A11" s="2"/>
      <c r="B11" s="21">
        <v>24101</v>
      </c>
      <c r="C11" s="22" t="s">
        <v>26</v>
      </c>
      <c r="D11" s="23" t="s">
        <v>27</v>
      </c>
      <c r="E11" s="24">
        <v>538951</v>
      </c>
      <c r="F11" s="23" t="s">
        <v>22</v>
      </c>
      <c r="G11" s="23"/>
      <c r="H11" s="23"/>
      <c r="I11" s="23" t="s">
        <v>79</v>
      </c>
      <c r="J11" s="23" t="s">
        <v>80</v>
      </c>
      <c r="K11" s="23"/>
      <c r="L11" s="23" t="s">
        <v>79</v>
      </c>
      <c r="M11" s="10"/>
      <c r="N11" s="10"/>
      <c r="O11" s="23" t="s">
        <v>79</v>
      </c>
      <c r="P11" s="10"/>
      <c r="Q11" s="10"/>
      <c r="R11" s="25">
        <v>0.1</v>
      </c>
      <c r="S11" s="25">
        <v>0.25</v>
      </c>
      <c r="T11" s="25">
        <v>0.4</v>
      </c>
      <c r="U11" s="25">
        <v>0.25</v>
      </c>
      <c r="V11" s="26">
        <v>1</v>
      </c>
      <c r="W11" s="2"/>
      <c r="X11" s="27">
        <f t="shared" si="0"/>
        <v>1</v>
      </c>
    </row>
    <row r="12" spans="1:24" ht="13.95" customHeight="1" x14ac:dyDescent="0.25">
      <c r="A12" s="2"/>
      <c r="B12" s="21">
        <v>24102</v>
      </c>
      <c r="C12" s="22" t="s">
        <v>28</v>
      </c>
      <c r="D12" s="23" t="s">
        <v>27</v>
      </c>
      <c r="E12" s="24">
        <v>647240</v>
      </c>
      <c r="F12" s="23" t="s">
        <v>22</v>
      </c>
      <c r="I12" s="23" t="s">
        <v>22</v>
      </c>
      <c r="J12" s="23" t="s">
        <v>80</v>
      </c>
      <c r="K12" s="23"/>
      <c r="L12" s="23" t="s">
        <v>22</v>
      </c>
      <c r="M12" s="10"/>
      <c r="N12" s="23"/>
      <c r="O12" s="23" t="s">
        <v>22</v>
      </c>
      <c r="P12" s="10"/>
      <c r="Q12" s="10"/>
      <c r="R12" s="25">
        <v>0.25</v>
      </c>
      <c r="S12" s="25">
        <v>0.25</v>
      </c>
      <c r="T12" s="25">
        <v>0.25</v>
      </c>
      <c r="U12" s="25">
        <v>0.25</v>
      </c>
      <c r="V12" s="26">
        <v>1</v>
      </c>
      <c r="W12" s="2"/>
      <c r="X12" s="27">
        <f t="shared" si="0"/>
        <v>1</v>
      </c>
    </row>
    <row r="13" spans="1:24" ht="13.95" customHeight="1" x14ac:dyDescent="0.25">
      <c r="A13" s="2"/>
      <c r="B13" s="21">
        <v>24201</v>
      </c>
      <c r="C13" s="22" t="s">
        <v>29</v>
      </c>
      <c r="D13" s="23" t="s">
        <v>27</v>
      </c>
      <c r="E13" s="24">
        <v>500500</v>
      </c>
      <c r="F13" s="23"/>
      <c r="G13" s="23" t="s">
        <v>22</v>
      </c>
      <c r="H13" s="23"/>
      <c r="I13" s="10"/>
      <c r="J13" s="23" t="s">
        <v>80</v>
      </c>
      <c r="K13" s="23"/>
      <c r="L13" s="23" t="s">
        <v>22</v>
      </c>
      <c r="M13" s="10"/>
      <c r="N13" s="23"/>
      <c r="O13" s="23" t="s">
        <v>79</v>
      </c>
      <c r="P13" s="10"/>
      <c r="Q13" s="10"/>
      <c r="R13" s="25">
        <v>0.1</v>
      </c>
      <c r="S13" s="25">
        <v>0.2</v>
      </c>
      <c r="T13" s="25">
        <v>0.4</v>
      </c>
      <c r="U13" s="25">
        <v>0.2</v>
      </c>
      <c r="V13" s="26">
        <v>1</v>
      </c>
      <c r="W13" s="2"/>
      <c r="X13" s="27">
        <f t="shared" si="0"/>
        <v>0.90000000000000013</v>
      </c>
    </row>
    <row r="14" spans="1:24" ht="13.95" customHeight="1" x14ac:dyDescent="0.25">
      <c r="A14" s="2"/>
      <c r="B14" s="21">
        <v>24601</v>
      </c>
      <c r="C14" s="22" t="s">
        <v>30</v>
      </c>
      <c r="D14" s="23" t="s">
        <v>21</v>
      </c>
      <c r="E14" s="24">
        <v>1833500</v>
      </c>
      <c r="F14" s="23" t="s">
        <v>22</v>
      </c>
      <c r="G14" s="23"/>
      <c r="H14" s="23"/>
      <c r="I14" s="23"/>
      <c r="J14" s="23" t="s">
        <v>80</v>
      </c>
      <c r="L14" s="23" t="s">
        <v>22</v>
      </c>
      <c r="M14" s="10"/>
      <c r="N14" s="10"/>
      <c r="O14" s="23" t="s">
        <v>79</v>
      </c>
      <c r="P14" s="10"/>
      <c r="Q14" s="23"/>
      <c r="R14" s="25">
        <v>0.05</v>
      </c>
      <c r="S14" s="25">
        <v>0.3</v>
      </c>
      <c r="T14" s="25">
        <v>0.6</v>
      </c>
      <c r="U14" s="25">
        <v>0.05</v>
      </c>
      <c r="V14" s="26">
        <v>1</v>
      </c>
      <c r="W14" s="2"/>
      <c r="X14" s="27">
        <f t="shared" si="0"/>
        <v>1</v>
      </c>
    </row>
    <row r="15" spans="1:24" ht="13.95" customHeight="1" x14ac:dyDescent="0.25">
      <c r="A15" s="2"/>
      <c r="B15" s="21">
        <v>24603</v>
      </c>
      <c r="C15" s="22" t="s">
        <v>31</v>
      </c>
      <c r="D15" s="23" t="s">
        <v>21</v>
      </c>
      <c r="E15" s="24">
        <v>38850</v>
      </c>
      <c r="F15" s="23"/>
      <c r="G15" s="23" t="s">
        <v>22</v>
      </c>
      <c r="H15" s="23" t="s">
        <v>22</v>
      </c>
      <c r="I15" s="10"/>
      <c r="J15" s="23" t="s">
        <v>80</v>
      </c>
      <c r="K15" s="23" t="s">
        <v>22</v>
      </c>
      <c r="L15" s="23"/>
      <c r="M15" s="10"/>
      <c r="N15" s="23" t="s">
        <v>22</v>
      </c>
      <c r="O15" s="10"/>
      <c r="P15" s="10"/>
      <c r="Q15" s="23" t="s">
        <v>22</v>
      </c>
      <c r="R15" s="25">
        <v>0.35</v>
      </c>
      <c r="S15" s="25">
        <v>0.15</v>
      </c>
      <c r="T15" s="25">
        <v>0.35</v>
      </c>
      <c r="U15" s="25">
        <v>0.15</v>
      </c>
      <c r="V15" s="26">
        <v>1</v>
      </c>
      <c r="W15" s="2"/>
      <c r="X15" s="27">
        <f t="shared" si="0"/>
        <v>1</v>
      </c>
    </row>
    <row r="16" spans="1:24" ht="13.95" customHeight="1" x14ac:dyDescent="0.25">
      <c r="A16" s="2"/>
      <c r="B16" s="21">
        <v>24903</v>
      </c>
      <c r="C16" s="22" t="s">
        <v>32</v>
      </c>
      <c r="D16" s="23" t="s">
        <v>21</v>
      </c>
      <c r="E16" s="24">
        <v>1000000</v>
      </c>
      <c r="F16" s="23" t="s">
        <v>22</v>
      </c>
      <c r="G16" s="23"/>
      <c r="I16" s="23" t="s">
        <v>22</v>
      </c>
      <c r="J16" s="23" t="s">
        <v>80</v>
      </c>
      <c r="K16" s="23"/>
      <c r="L16" s="23" t="s">
        <v>22</v>
      </c>
      <c r="M16" s="10"/>
      <c r="N16" s="23"/>
      <c r="O16" s="23" t="s">
        <v>22</v>
      </c>
      <c r="P16" s="23"/>
      <c r="Q16" s="10"/>
      <c r="R16" s="25">
        <v>0.1</v>
      </c>
      <c r="S16" s="25">
        <v>0.5</v>
      </c>
      <c r="T16" s="25">
        <v>0.1</v>
      </c>
      <c r="U16" s="25">
        <v>0.3</v>
      </c>
      <c r="V16" s="26">
        <v>1</v>
      </c>
      <c r="W16" s="2"/>
      <c r="X16" s="27">
        <f t="shared" si="0"/>
        <v>1</v>
      </c>
    </row>
    <row r="17" spans="1:24" ht="13.95" customHeight="1" x14ac:dyDescent="0.25">
      <c r="A17" s="2"/>
      <c r="B17" s="21">
        <v>24904</v>
      </c>
      <c r="C17" s="22" t="s">
        <v>33</v>
      </c>
      <c r="D17" s="23" t="s">
        <v>21</v>
      </c>
      <c r="E17" s="24">
        <v>1756500</v>
      </c>
      <c r="F17" s="23" t="s">
        <v>79</v>
      </c>
      <c r="G17" s="23"/>
      <c r="H17" s="23"/>
      <c r="I17" s="23" t="s">
        <v>22</v>
      </c>
      <c r="J17" s="23"/>
      <c r="K17" s="23"/>
      <c r="L17" s="23" t="s">
        <v>79</v>
      </c>
      <c r="M17" s="10"/>
      <c r="N17" s="23"/>
      <c r="O17" s="10"/>
      <c r="P17" s="23" t="s">
        <v>79</v>
      </c>
      <c r="Q17" s="10"/>
      <c r="R17" s="25">
        <v>0.1</v>
      </c>
      <c r="S17" s="25">
        <v>0.5</v>
      </c>
      <c r="T17" s="25">
        <v>0.35</v>
      </c>
      <c r="U17" s="25">
        <v>0.05</v>
      </c>
      <c r="V17" s="26">
        <v>1</v>
      </c>
      <c r="W17" s="2"/>
      <c r="X17" s="27">
        <f t="shared" si="0"/>
        <v>1</v>
      </c>
    </row>
    <row r="18" spans="1:24" ht="13.95" customHeight="1" x14ac:dyDescent="0.25">
      <c r="A18" s="2"/>
      <c r="B18" s="21">
        <v>25201</v>
      </c>
      <c r="C18" s="22" t="s">
        <v>34</v>
      </c>
      <c r="D18" s="23" t="s">
        <v>21</v>
      </c>
      <c r="E18" s="24">
        <v>3641550</v>
      </c>
      <c r="F18" s="23" t="s">
        <v>22</v>
      </c>
      <c r="G18" s="23"/>
      <c r="H18" s="23"/>
      <c r="I18" s="10"/>
      <c r="J18" s="23"/>
      <c r="K18" s="23" t="s">
        <v>22</v>
      </c>
      <c r="L18" s="23"/>
      <c r="M18" s="10"/>
      <c r="N18" s="23"/>
      <c r="O18" s="23" t="s">
        <v>22</v>
      </c>
      <c r="P18" s="10"/>
      <c r="Q18" s="10"/>
      <c r="R18" s="25">
        <v>0.1</v>
      </c>
      <c r="S18" s="25">
        <v>0.5</v>
      </c>
      <c r="T18" s="25">
        <v>0.2</v>
      </c>
      <c r="U18" s="25">
        <v>0.2</v>
      </c>
      <c r="V18" s="26">
        <v>1</v>
      </c>
      <c r="W18" s="2"/>
      <c r="X18" s="27">
        <f t="shared" si="0"/>
        <v>1</v>
      </c>
    </row>
    <row r="19" spans="1:24" ht="17.25" customHeight="1" x14ac:dyDescent="0.25">
      <c r="A19" s="2"/>
      <c r="B19" s="21">
        <v>25301</v>
      </c>
      <c r="C19" s="22" t="s">
        <v>35</v>
      </c>
      <c r="D19" s="23" t="s">
        <v>21</v>
      </c>
      <c r="E19" s="24">
        <v>3350500</v>
      </c>
      <c r="F19" s="23" t="s">
        <v>22</v>
      </c>
      <c r="G19" s="23"/>
      <c r="H19" s="23"/>
      <c r="J19" s="23" t="s">
        <v>80</v>
      </c>
      <c r="K19" s="28" t="s">
        <v>79</v>
      </c>
      <c r="L19" s="10"/>
      <c r="M19" s="28"/>
      <c r="N19" s="23" t="s">
        <v>79</v>
      </c>
      <c r="O19" s="10"/>
      <c r="P19" s="28" t="s">
        <v>79</v>
      </c>
      <c r="Q19" s="10"/>
      <c r="R19" s="25">
        <v>0.18</v>
      </c>
      <c r="S19" s="25">
        <v>0.5</v>
      </c>
      <c r="T19" s="25">
        <v>0.02</v>
      </c>
      <c r="U19" s="25">
        <v>0.3</v>
      </c>
      <c r="V19" s="26">
        <v>1</v>
      </c>
      <c r="W19" s="2"/>
      <c r="X19" s="27">
        <f t="shared" si="0"/>
        <v>1</v>
      </c>
    </row>
    <row r="20" spans="1:24" ht="10.199999999999999" customHeight="1" x14ac:dyDescent="0.25">
      <c r="A20" s="1"/>
      <c r="B20" s="21">
        <v>25601</v>
      </c>
      <c r="C20" s="22" t="s">
        <v>36</v>
      </c>
      <c r="D20" s="23" t="s">
        <v>21</v>
      </c>
      <c r="E20" s="24">
        <v>836300</v>
      </c>
      <c r="F20" s="23" t="s">
        <v>22</v>
      </c>
      <c r="G20" s="23"/>
      <c r="H20" s="23"/>
      <c r="I20" s="10"/>
      <c r="J20" s="23" t="s">
        <v>23</v>
      </c>
      <c r="K20" s="23"/>
      <c r="L20" s="23"/>
      <c r="M20" s="23" t="s">
        <v>79</v>
      </c>
      <c r="N20" s="10"/>
      <c r="O20" s="23"/>
      <c r="P20" s="10"/>
      <c r="Q20" s="23" t="s">
        <v>79</v>
      </c>
      <c r="R20" s="25">
        <v>0.1</v>
      </c>
      <c r="S20" s="25">
        <v>0.45</v>
      </c>
      <c r="T20" s="25">
        <v>0.3</v>
      </c>
      <c r="U20" s="25">
        <v>0.15</v>
      </c>
      <c r="V20" s="26">
        <v>1</v>
      </c>
      <c r="W20" s="1"/>
      <c r="X20" s="27">
        <f t="shared" si="0"/>
        <v>1</v>
      </c>
    </row>
    <row r="21" spans="1:24" ht="13.5" customHeight="1" x14ac:dyDescent="0.25">
      <c r="A21" s="2"/>
      <c r="B21" s="21">
        <v>26101</v>
      </c>
      <c r="C21" s="22" t="s">
        <v>37</v>
      </c>
      <c r="D21" s="23" t="s">
        <v>38</v>
      </c>
      <c r="E21" s="24">
        <v>40000000</v>
      </c>
      <c r="F21" s="23"/>
      <c r="G21" s="23" t="s">
        <v>80</v>
      </c>
      <c r="H21" s="10"/>
      <c r="I21" s="23" t="s">
        <v>22</v>
      </c>
      <c r="J21" s="10"/>
      <c r="K21" s="10"/>
      <c r="L21" s="23" t="s">
        <v>22</v>
      </c>
      <c r="M21" s="10"/>
      <c r="N21" s="23"/>
      <c r="O21" s="23" t="s">
        <v>22</v>
      </c>
      <c r="P21" s="10"/>
      <c r="Q21" s="10"/>
      <c r="R21" s="25">
        <v>0.74</v>
      </c>
      <c r="S21" s="25">
        <v>0.1</v>
      </c>
      <c r="T21" s="25">
        <v>0.1</v>
      </c>
      <c r="U21" s="25">
        <v>0.06</v>
      </c>
      <c r="V21" s="26">
        <v>1</v>
      </c>
      <c r="W21" s="2"/>
      <c r="X21" s="27">
        <f t="shared" si="0"/>
        <v>1</v>
      </c>
    </row>
    <row r="22" spans="1:24" ht="13.95" customHeight="1" x14ac:dyDescent="0.25">
      <c r="A22" s="2"/>
      <c r="B22" s="29">
        <v>27106</v>
      </c>
      <c r="C22" s="22" t="s">
        <v>39</v>
      </c>
      <c r="D22" s="23" t="s">
        <v>21</v>
      </c>
      <c r="E22" s="24">
        <v>19464386.579999998</v>
      </c>
      <c r="F22" s="23"/>
      <c r="G22" s="23"/>
      <c r="H22" s="23"/>
      <c r="I22" s="23"/>
      <c r="J22" s="23" t="s">
        <v>80</v>
      </c>
      <c r="K22" s="10"/>
      <c r="L22" s="23" t="s">
        <v>23</v>
      </c>
      <c r="M22" s="10"/>
      <c r="N22" s="23"/>
      <c r="O22" s="10"/>
      <c r="P22" s="10"/>
      <c r="Q22" s="10"/>
      <c r="R22" s="25">
        <v>0.15</v>
      </c>
      <c r="S22" s="25">
        <v>0.7</v>
      </c>
      <c r="T22" s="25">
        <v>0.15</v>
      </c>
      <c r="U22" s="25">
        <v>0</v>
      </c>
      <c r="V22" s="26">
        <v>1</v>
      </c>
      <c r="W22" s="2"/>
      <c r="X22" s="27">
        <f t="shared" si="0"/>
        <v>1</v>
      </c>
    </row>
    <row r="23" spans="1:24" ht="13.95" customHeight="1" x14ac:dyDescent="0.25">
      <c r="A23" s="2"/>
      <c r="B23" s="29">
        <v>27202</v>
      </c>
      <c r="C23" s="22" t="s">
        <v>40</v>
      </c>
      <c r="D23" s="23" t="s">
        <v>21</v>
      </c>
      <c r="E23" s="24">
        <v>1330971</v>
      </c>
      <c r="F23" s="23" t="s">
        <v>22</v>
      </c>
      <c r="G23" s="23" t="s">
        <v>22</v>
      </c>
      <c r="H23" s="23" t="s">
        <v>22</v>
      </c>
      <c r="I23" s="23"/>
      <c r="J23" s="23"/>
      <c r="K23" s="10"/>
      <c r="L23" s="23" t="s">
        <v>80</v>
      </c>
      <c r="M23" s="10"/>
      <c r="N23" s="10"/>
      <c r="O23" s="10"/>
      <c r="P23" s="23" t="s">
        <v>79</v>
      </c>
      <c r="Q23" s="10"/>
      <c r="R23" s="25">
        <v>0.13</v>
      </c>
      <c r="S23" s="25">
        <v>0.6</v>
      </c>
      <c r="T23" s="25">
        <v>0.2</v>
      </c>
      <c r="U23" s="25">
        <v>7.0000000000000007E-2</v>
      </c>
      <c r="V23" s="26">
        <v>1</v>
      </c>
      <c r="W23" s="2"/>
      <c r="X23" s="27">
        <f t="shared" si="0"/>
        <v>1</v>
      </c>
    </row>
    <row r="24" spans="1:24" ht="13.95" customHeight="1" x14ac:dyDescent="0.25">
      <c r="A24" s="2"/>
      <c r="B24" s="29">
        <v>28301</v>
      </c>
      <c r="C24" s="22" t="s">
        <v>41</v>
      </c>
      <c r="D24" s="23" t="s">
        <v>21</v>
      </c>
      <c r="E24" s="24">
        <v>740239.5</v>
      </c>
      <c r="F24" s="23"/>
      <c r="G24" s="23" t="s">
        <v>22</v>
      </c>
      <c r="H24" s="23"/>
      <c r="I24" s="23"/>
      <c r="J24" s="23"/>
      <c r="K24" s="10"/>
      <c r="L24" s="23" t="s">
        <v>80</v>
      </c>
      <c r="M24" s="23" t="s">
        <v>79</v>
      </c>
      <c r="N24" s="10"/>
      <c r="O24" s="10"/>
      <c r="P24" s="23" t="s">
        <v>79</v>
      </c>
      <c r="Q24" s="10"/>
      <c r="R24" s="25">
        <v>0.15</v>
      </c>
      <c r="S24" s="25">
        <v>0.7</v>
      </c>
      <c r="T24" s="25">
        <v>0.1</v>
      </c>
      <c r="U24" s="25">
        <v>0.05</v>
      </c>
      <c r="V24" s="26">
        <v>1</v>
      </c>
      <c r="W24" s="2"/>
      <c r="X24" s="27">
        <f t="shared" si="0"/>
        <v>1</v>
      </c>
    </row>
    <row r="25" spans="1:24" ht="13.5" customHeight="1" x14ac:dyDescent="0.25">
      <c r="A25" s="2"/>
      <c r="B25" s="21">
        <v>29602</v>
      </c>
      <c r="C25" s="22" t="s">
        <v>42</v>
      </c>
      <c r="D25" s="23" t="s">
        <v>21</v>
      </c>
      <c r="E25" s="24">
        <v>5150500</v>
      </c>
      <c r="F25" s="23" t="s">
        <v>22</v>
      </c>
      <c r="G25" s="23"/>
      <c r="H25" s="23" t="s">
        <v>80</v>
      </c>
      <c r="I25" s="23"/>
      <c r="J25" s="23"/>
      <c r="K25" s="23"/>
      <c r="L25" s="23" t="s">
        <v>22</v>
      </c>
      <c r="M25" s="10"/>
      <c r="N25" s="10"/>
      <c r="O25" s="23" t="s">
        <v>22</v>
      </c>
      <c r="P25" s="10"/>
      <c r="Q25" s="10"/>
      <c r="R25" s="25">
        <v>0.6</v>
      </c>
      <c r="S25" s="25">
        <v>0.2</v>
      </c>
      <c r="T25" s="25">
        <v>0.1</v>
      </c>
      <c r="U25" s="25">
        <v>0.1</v>
      </c>
      <c r="V25" s="26">
        <v>1</v>
      </c>
      <c r="W25" s="2"/>
      <c r="X25" s="27">
        <f t="shared" si="0"/>
        <v>1</v>
      </c>
    </row>
    <row r="26" spans="1:24" ht="16.5" customHeight="1" x14ac:dyDescent="0.25">
      <c r="A26" s="2"/>
      <c r="B26" s="21">
        <v>29609</v>
      </c>
      <c r="C26" s="22" t="s">
        <v>43</v>
      </c>
      <c r="D26" s="23" t="s">
        <v>21</v>
      </c>
      <c r="E26" s="24">
        <v>1818000</v>
      </c>
      <c r="F26" s="23"/>
      <c r="G26" s="23" t="s">
        <v>22</v>
      </c>
      <c r="H26" s="23" t="s">
        <v>80</v>
      </c>
      <c r="I26" s="10"/>
      <c r="J26" s="23" t="s">
        <v>23</v>
      </c>
      <c r="K26" s="10"/>
      <c r="L26" s="23"/>
      <c r="M26" s="23"/>
      <c r="N26" s="23" t="s">
        <v>79</v>
      </c>
      <c r="O26" s="23"/>
      <c r="P26" s="10"/>
      <c r="Q26" s="23" t="s">
        <v>79</v>
      </c>
      <c r="R26" s="25">
        <v>0.2</v>
      </c>
      <c r="S26" s="25">
        <v>0.5</v>
      </c>
      <c r="T26" s="25">
        <v>0.15</v>
      </c>
      <c r="U26" s="25">
        <v>0.15</v>
      </c>
      <c r="V26" s="26">
        <v>1</v>
      </c>
      <c r="W26" s="2"/>
      <c r="X26" s="27">
        <f t="shared" si="0"/>
        <v>1</v>
      </c>
    </row>
    <row r="27" spans="1:24" ht="13.95" customHeight="1" x14ac:dyDescent="0.25">
      <c r="A27" s="30">
        <v>3000</v>
      </c>
      <c r="B27" s="10"/>
      <c r="C27" s="31" t="s">
        <v>44</v>
      </c>
      <c r="D27" s="2"/>
      <c r="E27" s="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32"/>
      <c r="V27" s="10"/>
      <c r="W27" s="2"/>
      <c r="X27" s="27">
        <f t="shared" si="0"/>
        <v>0</v>
      </c>
    </row>
    <row r="28" spans="1:24" ht="10.199999999999999" customHeight="1" x14ac:dyDescent="0.25">
      <c r="A28" s="1"/>
      <c r="B28" s="21">
        <v>31000</v>
      </c>
      <c r="C28" s="22" t="s">
        <v>45</v>
      </c>
      <c r="D28" s="23" t="s">
        <v>46</v>
      </c>
      <c r="E28" s="24">
        <v>30753451.440000001</v>
      </c>
      <c r="F28" s="23" t="s">
        <v>22</v>
      </c>
      <c r="G28" s="23" t="s">
        <v>22</v>
      </c>
      <c r="H28" s="23" t="s">
        <v>22</v>
      </c>
      <c r="I28" s="23" t="s">
        <v>22</v>
      </c>
      <c r="J28" s="23" t="s">
        <v>22</v>
      </c>
      <c r="K28" s="23" t="s">
        <v>22</v>
      </c>
      <c r="L28" s="23" t="s">
        <v>22</v>
      </c>
      <c r="M28" s="23" t="s">
        <v>22</v>
      </c>
      <c r="N28" s="23" t="s">
        <v>22</v>
      </c>
      <c r="O28" s="23" t="s">
        <v>22</v>
      </c>
      <c r="P28" s="23" t="s">
        <v>22</v>
      </c>
      <c r="Q28" s="23" t="s">
        <v>22</v>
      </c>
      <c r="R28" s="25">
        <v>0.41</v>
      </c>
      <c r="S28" s="25">
        <v>0.23</v>
      </c>
      <c r="T28" s="25">
        <v>0.16</v>
      </c>
      <c r="U28" s="25">
        <v>0.2</v>
      </c>
      <c r="V28" s="26">
        <v>1</v>
      </c>
      <c r="W28" s="1"/>
      <c r="X28" s="27">
        <f t="shared" si="0"/>
        <v>1</v>
      </c>
    </row>
    <row r="29" spans="1:24" ht="13.5" customHeight="1" x14ac:dyDescent="0.25">
      <c r="A29" s="2"/>
      <c r="B29" s="21">
        <v>32201</v>
      </c>
      <c r="C29" s="22" t="s">
        <v>47</v>
      </c>
      <c r="D29" s="23" t="s">
        <v>48</v>
      </c>
      <c r="E29" s="24">
        <v>5524800</v>
      </c>
      <c r="F29" s="23" t="s">
        <v>22</v>
      </c>
      <c r="G29" s="23" t="s">
        <v>22</v>
      </c>
      <c r="H29" s="23" t="s">
        <v>22</v>
      </c>
      <c r="I29" s="23" t="s">
        <v>22</v>
      </c>
      <c r="J29" s="23" t="s">
        <v>22</v>
      </c>
      <c r="K29" s="23" t="s">
        <v>22</v>
      </c>
      <c r="L29" s="23" t="s">
        <v>22</v>
      </c>
      <c r="M29" s="23" t="s">
        <v>22</v>
      </c>
      <c r="N29" s="23" t="s">
        <v>22</v>
      </c>
      <c r="O29" s="23" t="s">
        <v>22</v>
      </c>
      <c r="P29" s="23" t="s">
        <v>22</v>
      </c>
      <c r="Q29" s="23" t="s">
        <v>22</v>
      </c>
      <c r="R29" s="25">
        <v>0.25</v>
      </c>
      <c r="S29" s="25">
        <v>0.25</v>
      </c>
      <c r="T29" s="25">
        <v>0.25</v>
      </c>
      <c r="U29" s="25">
        <v>0.25</v>
      </c>
      <c r="V29" s="26">
        <v>1</v>
      </c>
      <c r="W29" s="2"/>
      <c r="X29" s="27">
        <f t="shared" si="0"/>
        <v>1</v>
      </c>
    </row>
    <row r="30" spans="1:24" ht="17.25" customHeight="1" x14ac:dyDescent="0.25">
      <c r="A30" s="2"/>
      <c r="B30" s="21">
        <v>32601</v>
      </c>
      <c r="C30" s="22" t="s">
        <v>49</v>
      </c>
      <c r="D30" s="23" t="s">
        <v>48</v>
      </c>
      <c r="E30" s="24">
        <v>1005020</v>
      </c>
      <c r="F30" s="23"/>
      <c r="G30" s="23" t="s">
        <v>22</v>
      </c>
      <c r="H30" s="23"/>
      <c r="I30" s="10"/>
      <c r="J30" s="10"/>
      <c r="K30" s="23" t="s">
        <v>22</v>
      </c>
      <c r="L30" s="10"/>
      <c r="M30" s="10"/>
      <c r="N30" s="23" t="s">
        <v>22</v>
      </c>
      <c r="O30" s="23"/>
      <c r="P30" s="23" t="s">
        <v>22</v>
      </c>
      <c r="Q30" s="10"/>
      <c r="R30" s="25">
        <v>0.25</v>
      </c>
      <c r="S30" s="25">
        <v>0.25</v>
      </c>
      <c r="T30" s="25">
        <v>0.25</v>
      </c>
      <c r="U30" s="25">
        <v>0.25</v>
      </c>
      <c r="V30" s="26">
        <v>1</v>
      </c>
      <c r="W30" s="2"/>
      <c r="X30" s="27">
        <f t="shared" si="0"/>
        <v>1</v>
      </c>
    </row>
    <row r="31" spans="1:24" ht="17.25" customHeight="1" x14ac:dyDescent="0.25">
      <c r="A31" s="2"/>
      <c r="B31" s="21">
        <v>32901</v>
      </c>
      <c r="C31" s="22" t="s">
        <v>83</v>
      </c>
      <c r="D31" s="23" t="s">
        <v>48</v>
      </c>
      <c r="E31" s="24">
        <v>7471800</v>
      </c>
      <c r="F31" s="23"/>
      <c r="G31" s="23" t="s">
        <v>80</v>
      </c>
      <c r="H31" s="23"/>
      <c r="I31" s="10"/>
      <c r="J31" s="10"/>
      <c r="K31" s="23" t="s">
        <v>22</v>
      </c>
      <c r="L31" s="10"/>
      <c r="M31" s="10"/>
      <c r="N31" s="23" t="s">
        <v>22</v>
      </c>
      <c r="O31" s="23"/>
      <c r="P31" s="23" t="s">
        <v>22</v>
      </c>
      <c r="Q31" s="10"/>
      <c r="R31" s="25">
        <v>0.6</v>
      </c>
      <c r="S31" s="25">
        <v>0.18</v>
      </c>
      <c r="T31" s="25">
        <v>0.17</v>
      </c>
      <c r="U31" s="25">
        <v>0.05</v>
      </c>
      <c r="V31" s="26">
        <v>1</v>
      </c>
      <c r="W31" s="2"/>
      <c r="X31" s="27">
        <f>SUM(R31:V31)-V31</f>
        <v>1</v>
      </c>
    </row>
    <row r="32" spans="1:24" ht="10.199999999999999" customHeight="1" x14ac:dyDescent="0.25">
      <c r="A32" s="1"/>
      <c r="B32" s="21">
        <v>33101</v>
      </c>
      <c r="C32" s="22" t="s">
        <v>50</v>
      </c>
      <c r="D32" s="23" t="s">
        <v>46</v>
      </c>
      <c r="E32" s="24">
        <v>5873000</v>
      </c>
      <c r="F32" s="23" t="s">
        <v>22</v>
      </c>
      <c r="G32" s="23" t="s">
        <v>22</v>
      </c>
      <c r="H32" s="23" t="s">
        <v>22</v>
      </c>
      <c r="I32" s="23" t="s">
        <v>22</v>
      </c>
      <c r="J32" s="23" t="s">
        <v>22</v>
      </c>
      <c r="K32" s="23" t="s">
        <v>22</v>
      </c>
      <c r="L32" s="23" t="s">
        <v>22</v>
      </c>
      <c r="M32" s="23" t="s">
        <v>22</v>
      </c>
      <c r="N32" s="23" t="s">
        <v>22</v>
      </c>
      <c r="O32" s="23" t="s">
        <v>22</v>
      </c>
      <c r="P32" s="23" t="s">
        <v>22</v>
      </c>
      <c r="Q32" s="23" t="s">
        <v>22</v>
      </c>
      <c r="R32" s="25">
        <v>0.25</v>
      </c>
      <c r="S32" s="25">
        <v>0.25</v>
      </c>
      <c r="T32" s="25">
        <v>0.28999999999999998</v>
      </c>
      <c r="U32" s="25">
        <v>0.21</v>
      </c>
      <c r="V32" s="26">
        <v>1</v>
      </c>
      <c r="W32" s="1"/>
      <c r="X32" s="27">
        <f t="shared" si="0"/>
        <v>1</v>
      </c>
    </row>
    <row r="33" spans="1:24" ht="13.95" customHeight="1" x14ac:dyDescent="0.25">
      <c r="A33" s="2"/>
      <c r="B33" s="21">
        <v>33102</v>
      </c>
      <c r="C33" s="22" t="s">
        <v>51</v>
      </c>
      <c r="D33" s="23" t="s">
        <v>46</v>
      </c>
      <c r="E33" s="24">
        <v>4792373.57</v>
      </c>
      <c r="F33" s="23" t="s">
        <v>22</v>
      </c>
      <c r="G33" s="23" t="s">
        <v>22</v>
      </c>
      <c r="H33" s="23" t="s">
        <v>22</v>
      </c>
      <c r="I33" s="23" t="s">
        <v>22</v>
      </c>
      <c r="J33" s="23" t="s">
        <v>22</v>
      </c>
      <c r="K33" s="23" t="s">
        <v>22</v>
      </c>
      <c r="L33" s="23" t="s">
        <v>22</v>
      </c>
      <c r="M33" s="23" t="s">
        <v>22</v>
      </c>
      <c r="N33" s="23" t="s">
        <v>22</v>
      </c>
      <c r="O33" s="23" t="s">
        <v>22</v>
      </c>
      <c r="P33" s="23" t="s">
        <v>22</v>
      </c>
      <c r="Q33" s="23" t="s">
        <v>22</v>
      </c>
      <c r="R33" s="25">
        <v>0.25</v>
      </c>
      <c r="S33" s="25">
        <v>0.25</v>
      </c>
      <c r="T33" s="25">
        <v>0.28999999999999998</v>
      </c>
      <c r="U33" s="25">
        <v>0.21</v>
      </c>
      <c r="V33" s="26">
        <v>1</v>
      </c>
      <c r="W33" s="2"/>
      <c r="X33" s="27">
        <f t="shared" si="0"/>
        <v>1</v>
      </c>
    </row>
    <row r="34" spans="1:24" ht="13.95" customHeight="1" x14ac:dyDescent="0.25">
      <c r="A34" s="2"/>
      <c r="B34" s="21">
        <v>33301</v>
      </c>
      <c r="C34" s="22" t="s">
        <v>52</v>
      </c>
      <c r="D34" s="23" t="s">
        <v>46</v>
      </c>
      <c r="E34" s="24">
        <v>9183065</v>
      </c>
      <c r="F34" s="23" t="s">
        <v>22</v>
      </c>
      <c r="G34" s="23" t="s">
        <v>22</v>
      </c>
      <c r="H34" s="23" t="s">
        <v>22</v>
      </c>
      <c r="I34" s="23" t="s">
        <v>80</v>
      </c>
      <c r="J34" s="10"/>
      <c r="K34" s="10"/>
      <c r="L34" s="10"/>
      <c r="M34" s="10"/>
      <c r="N34" s="23" t="s">
        <v>22</v>
      </c>
      <c r="O34" s="10"/>
      <c r="P34" s="10"/>
      <c r="Q34" s="10"/>
      <c r="R34" s="25">
        <v>0.2</v>
      </c>
      <c r="S34" s="25">
        <v>0.5</v>
      </c>
      <c r="T34" s="25">
        <v>0.15</v>
      </c>
      <c r="U34" s="25">
        <v>0.15</v>
      </c>
      <c r="V34" s="26">
        <v>1</v>
      </c>
      <c r="W34" s="2"/>
      <c r="X34" s="27">
        <f t="shared" si="0"/>
        <v>1</v>
      </c>
    </row>
    <row r="35" spans="1:24" ht="13.95" customHeight="1" x14ac:dyDescent="0.25">
      <c r="A35" s="2"/>
      <c r="B35" s="21">
        <v>33302</v>
      </c>
      <c r="C35" s="22" t="s">
        <v>53</v>
      </c>
      <c r="D35" s="23" t="s">
        <v>46</v>
      </c>
      <c r="E35" s="24">
        <v>5000000</v>
      </c>
      <c r="F35" s="23" t="s">
        <v>22</v>
      </c>
      <c r="G35" s="23" t="s">
        <v>22</v>
      </c>
      <c r="H35" s="23"/>
      <c r="I35" s="23" t="s">
        <v>23</v>
      </c>
      <c r="J35" s="10"/>
      <c r="K35" s="10"/>
      <c r="L35" s="10"/>
      <c r="M35" s="10"/>
      <c r="N35" s="23" t="s">
        <v>22</v>
      </c>
      <c r="O35" s="10"/>
      <c r="P35" s="23" t="s">
        <v>22</v>
      </c>
      <c r="Q35" s="10"/>
      <c r="R35" s="25">
        <v>0.2</v>
      </c>
      <c r="S35" s="25">
        <v>0.35</v>
      </c>
      <c r="T35" s="25">
        <v>0.24</v>
      </c>
      <c r="U35" s="25">
        <v>0.21</v>
      </c>
      <c r="V35" s="26">
        <v>1</v>
      </c>
      <c r="W35" s="2"/>
      <c r="X35" s="27">
        <f t="shared" si="0"/>
        <v>1</v>
      </c>
    </row>
    <row r="36" spans="1:24" ht="13.2" customHeight="1" x14ac:dyDescent="0.25">
      <c r="A36" s="2"/>
      <c r="B36" s="21">
        <v>33401</v>
      </c>
      <c r="C36" s="22" t="s">
        <v>54</v>
      </c>
      <c r="D36" s="23" t="s">
        <v>46</v>
      </c>
      <c r="E36" s="24">
        <v>3216580</v>
      </c>
      <c r="F36" s="23" t="s">
        <v>22</v>
      </c>
      <c r="G36" s="23" t="s">
        <v>22</v>
      </c>
      <c r="H36" s="23" t="s">
        <v>22</v>
      </c>
      <c r="I36" s="23" t="s">
        <v>22</v>
      </c>
      <c r="J36" s="23" t="s">
        <v>22</v>
      </c>
      <c r="K36" s="23" t="s">
        <v>22</v>
      </c>
      <c r="L36" s="23" t="s">
        <v>22</v>
      </c>
      <c r="M36" s="23" t="s">
        <v>22</v>
      </c>
      <c r="N36" s="23" t="s">
        <v>22</v>
      </c>
      <c r="O36" s="23" t="s">
        <v>22</v>
      </c>
      <c r="P36" s="23" t="s">
        <v>22</v>
      </c>
      <c r="Q36" s="23" t="s">
        <v>22</v>
      </c>
      <c r="R36" s="25">
        <v>0.28000000000000003</v>
      </c>
      <c r="S36" s="25">
        <v>0.25</v>
      </c>
      <c r="T36" s="25">
        <v>0.27</v>
      </c>
      <c r="U36" s="25">
        <v>0.2</v>
      </c>
      <c r="V36" s="26">
        <v>1</v>
      </c>
      <c r="W36" s="2"/>
      <c r="X36" s="27">
        <f t="shared" si="0"/>
        <v>1</v>
      </c>
    </row>
    <row r="37" spans="1:24" ht="10.199999999999999" customHeight="1" x14ac:dyDescent="0.25">
      <c r="A37" s="1"/>
      <c r="B37" s="21">
        <v>33604</v>
      </c>
      <c r="C37" s="22" t="s">
        <v>55</v>
      </c>
      <c r="D37" s="23" t="s">
        <v>46</v>
      </c>
      <c r="E37" s="24">
        <v>8134160</v>
      </c>
      <c r="F37" s="23" t="s">
        <v>22</v>
      </c>
      <c r="G37" s="23" t="s">
        <v>22</v>
      </c>
      <c r="H37" s="23"/>
      <c r="I37" s="23" t="s">
        <v>23</v>
      </c>
      <c r="J37" s="23"/>
      <c r="K37" s="10"/>
      <c r="L37" s="10"/>
      <c r="M37" s="10"/>
      <c r="N37" s="23" t="s">
        <v>22</v>
      </c>
      <c r="O37" s="10"/>
      <c r="P37" s="10"/>
      <c r="Q37" s="23" t="s">
        <v>22</v>
      </c>
      <c r="R37" s="25">
        <v>0.2</v>
      </c>
      <c r="S37" s="25">
        <v>0.4</v>
      </c>
      <c r="T37" s="25">
        <v>0.2</v>
      </c>
      <c r="U37" s="25">
        <v>0.2</v>
      </c>
      <c r="V37" s="26">
        <v>1</v>
      </c>
      <c r="W37" s="33"/>
      <c r="X37" s="27">
        <f>SUM(R37:U37)</f>
        <v>1</v>
      </c>
    </row>
    <row r="38" spans="1:24" ht="10.5" customHeight="1" x14ac:dyDescent="0.25">
      <c r="A38" s="1"/>
      <c r="B38" s="21">
        <v>34501</v>
      </c>
      <c r="C38" s="22" t="s">
        <v>56</v>
      </c>
      <c r="D38" s="23" t="s">
        <v>46</v>
      </c>
      <c r="E38" s="24">
        <v>6800000</v>
      </c>
      <c r="F38" s="23" t="s">
        <v>22</v>
      </c>
      <c r="G38" s="23" t="s">
        <v>22</v>
      </c>
      <c r="H38" s="23" t="s">
        <v>22</v>
      </c>
      <c r="I38" s="10"/>
      <c r="J38" s="23" t="s">
        <v>23</v>
      </c>
      <c r="K38" s="10"/>
      <c r="L38" s="10"/>
      <c r="M38" s="10"/>
      <c r="N38" s="10"/>
      <c r="O38" s="10"/>
      <c r="P38" s="10"/>
      <c r="Q38" s="10"/>
      <c r="R38" s="25">
        <v>0.25</v>
      </c>
      <c r="S38" s="25">
        <v>0.6</v>
      </c>
      <c r="T38" s="25">
        <v>0.1</v>
      </c>
      <c r="U38" s="25">
        <v>0.05</v>
      </c>
      <c r="V38" s="26">
        <v>1</v>
      </c>
      <c r="W38" s="34"/>
      <c r="X38" s="27">
        <f>SUM(R38:U38)</f>
        <v>1</v>
      </c>
    </row>
    <row r="39" spans="1:24" ht="13.2" x14ac:dyDescent="0.25">
      <c r="B39" s="21">
        <v>35100</v>
      </c>
      <c r="C39" s="22" t="s">
        <v>57</v>
      </c>
      <c r="D39" s="23" t="s">
        <v>46</v>
      </c>
      <c r="E39" s="24">
        <v>10009800</v>
      </c>
      <c r="F39" s="23" t="s">
        <v>22</v>
      </c>
      <c r="G39" s="23" t="s">
        <v>22</v>
      </c>
      <c r="H39" s="23" t="s">
        <v>22</v>
      </c>
      <c r="I39" s="10"/>
      <c r="J39" s="23"/>
      <c r="K39" s="23"/>
      <c r="L39" s="23" t="s">
        <v>23</v>
      </c>
      <c r="M39" s="10"/>
      <c r="N39" s="10"/>
      <c r="O39" s="10"/>
      <c r="P39" s="10"/>
      <c r="Q39" s="23" t="s">
        <v>22</v>
      </c>
      <c r="R39" s="25">
        <v>0.2</v>
      </c>
      <c r="S39" s="25">
        <v>0.2</v>
      </c>
      <c r="T39" s="25">
        <v>0.4</v>
      </c>
      <c r="U39" s="25">
        <v>0.2</v>
      </c>
      <c r="V39" s="26">
        <v>1</v>
      </c>
      <c r="X39" s="27">
        <f t="shared" si="0"/>
        <v>1</v>
      </c>
    </row>
    <row r="40" spans="1:24" ht="13.2" x14ac:dyDescent="0.25">
      <c r="B40" s="21">
        <v>35501</v>
      </c>
      <c r="C40" s="22" t="s">
        <v>58</v>
      </c>
      <c r="D40" s="23" t="s">
        <v>46</v>
      </c>
      <c r="E40" s="24">
        <v>1841900</v>
      </c>
      <c r="F40" s="23" t="s">
        <v>22</v>
      </c>
      <c r="G40" s="23" t="s">
        <v>22</v>
      </c>
      <c r="H40" s="23" t="s">
        <v>22</v>
      </c>
      <c r="I40" s="23" t="s">
        <v>22</v>
      </c>
      <c r="J40" s="23" t="s">
        <v>22</v>
      </c>
      <c r="K40" s="23" t="s">
        <v>22</v>
      </c>
      <c r="L40" s="23" t="s">
        <v>22</v>
      </c>
      <c r="M40" s="23" t="s">
        <v>22</v>
      </c>
      <c r="N40" s="23" t="s">
        <v>22</v>
      </c>
      <c r="O40" s="23" t="s">
        <v>22</v>
      </c>
      <c r="P40" s="23" t="s">
        <v>22</v>
      </c>
      <c r="Q40" s="23" t="s">
        <v>22</v>
      </c>
      <c r="R40" s="25">
        <v>0.3</v>
      </c>
      <c r="S40" s="25">
        <v>0.25</v>
      </c>
      <c r="T40" s="25">
        <v>0.25</v>
      </c>
      <c r="U40" s="25">
        <v>0.2</v>
      </c>
      <c r="V40" s="26">
        <v>1</v>
      </c>
      <c r="X40" s="27">
        <f t="shared" si="0"/>
        <v>1</v>
      </c>
    </row>
    <row r="41" spans="1:24" ht="13.2" x14ac:dyDescent="0.25">
      <c r="B41" s="21">
        <v>35701</v>
      </c>
      <c r="C41" s="22" t="s">
        <v>59</v>
      </c>
      <c r="D41" s="23" t="s">
        <v>46</v>
      </c>
      <c r="E41" s="24">
        <v>2714220</v>
      </c>
      <c r="F41" s="23" t="s">
        <v>22</v>
      </c>
      <c r="G41" s="23" t="s">
        <v>22</v>
      </c>
      <c r="H41" s="23" t="s">
        <v>22</v>
      </c>
      <c r="I41" s="23" t="s">
        <v>80</v>
      </c>
      <c r="J41" s="23" t="s">
        <v>22</v>
      </c>
      <c r="K41" s="23" t="s">
        <v>22</v>
      </c>
      <c r="L41" s="23" t="s">
        <v>22</v>
      </c>
      <c r="M41" s="23" t="s">
        <v>22</v>
      </c>
      <c r="N41" s="23" t="s">
        <v>22</v>
      </c>
      <c r="O41" s="23" t="s">
        <v>22</v>
      </c>
      <c r="P41" s="23" t="s">
        <v>22</v>
      </c>
      <c r="Q41" s="23" t="s">
        <v>22</v>
      </c>
      <c r="R41" s="25">
        <v>0.2</v>
      </c>
      <c r="S41" s="25">
        <v>0.5</v>
      </c>
      <c r="T41" s="25">
        <v>0.2</v>
      </c>
      <c r="U41" s="25">
        <v>0.1</v>
      </c>
      <c r="V41" s="26">
        <v>1</v>
      </c>
      <c r="X41" s="27">
        <f t="shared" si="0"/>
        <v>0.99999999999999989</v>
      </c>
    </row>
    <row r="42" spans="1:24" ht="13.2" x14ac:dyDescent="0.25">
      <c r="B42" s="21">
        <v>35802</v>
      </c>
      <c r="C42" s="22" t="s">
        <v>60</v>
      </c>
      <c r="D42" s="23" t="s">
        <v>46</v>
      </c>
      <c r="E42" s="24">
        <v>110000000</v>
      </c>
      <c r="F42" s="10"/>
      <c r="G42" s="10"/>
      <c r="H42" s="56" t="s">
        <v>61</v>
      </c>
      <c r="I42" s="56"/>
      <c r="J42" s="56"/>
      <c r="K42" s="56"/>
      <c r="L42" s="56"/>
      <c r="M42" s="56"/>
      <c r="N42" s="56"/>
      <c r="O42" s="56"/>
      <c r="P42" s="56"/>
      <c r="Q42" s="56"/>
      <c r="R42" s="25">
        <v>0.5</v>
      </c>
      <c r="S42" s="25">
        <v>0.26</v>
      </c>
      <c r="T42" s="25">
        <v>0.16</v>
      </c>
      <c r="U42" s="25">
        <v>0.08</v>
      </c>
      <c r="V42" s="26">
        <v>1</v>
      </c>
      <c r="X42" s="27">
        <f t="shared" si="0"/>
        <v>1</v>
      </c>
    </row>
    <row r="43" spans="1:24" ht="13.2" x14ac:dyDescent="0.25">
      <c r="B43" s="21">
        <v>36101</v>
      </c>
      <c r="C43" s="22" t="s">
        <v>62</v>
      </c>
      <c r="D43" s="23" t="s">
        <v>46</v>
      </c>
      <c r="E43" s="24">
        <v>21905000</v>
      </c>
      <c r="F43" s="23" t="s">
        <v>22</v>
      </c>
      <c r="G43" s="23" t="s">
        <v>22</v>
      </c>
      <c r="H43" s="23" t="s">
        <v>22</v>
      </c>
      <c r="I43" s="23" t="s">
        <v>22</v>
      </c>
      <c r="J43" s="23" t="s">
        <v>22</v>
      </c>
      <c r="K43" s="23" t="s">
        <v>22</v>
      </c>
      <c r="L43" s="23" t="s">
        <v>22</v>
      </c>
      <c r="M43" s="23" t="s">
        <v>22</v>
      </c>
      <c r="N43" s="23" t="s">
        <v>22</v>
      </c>
      <c r="O43" s="23" t="s">
        <v>22</v>
      </c>
      <c r="P43" s="23" t="s">
        <v>22</v>
      </c>
      <c r="Q43" s="23" t="s">
        <v>22</v>
      </c>
      <c r="R43" s="25">
        <v>0.25</v>
      </c>
      <c r="S43" s="25">
        <v>0.25</v>
      </c>
      <c r="T43" s="25">
        <v>0.25</v>
      </c>
      <c r="U43" s="25">
        <v>0.25</v>
      </c>
      <c r="V43" s="26">
        <v>1</v>
      </c>
      <c r="X43" s="27">
        <f t="shared" si="0"/>
        <v>1</v>
      </c>
    </row>
    <row r="44" spans="1:24" ht="13.2" x14ac:dyDescent="0.25">
      <c r="B44" s="21">
        <v>38201</v>
      </c>
      <c r="C44" s="22" t="s">
        <v>63</v>
      </c>
      <c r="D44" s="23" t="s">
        <v>46</v>
      </c>
      <c r="E44" s="24">
        <v>60141400</v>
      </c>
      <c r="F44" s="23" t="s">
        <v>22</v>
      </c>
      <c r="G44" s="23" t="s">
        <v>80</v>
      </c>
      <c r="H44" s="23"/>
      <c r="I44" s="23"/>
      <c r="J44" s="23" t="s">
        <v>22</v>
      </c>
      <c r="K44" s="10"/>
      <c r="L44" s="10"/>
      <c r="M44" s="23" t="s">
        <v>80</v>
      </c>
      <c r="O44" s="10"/>
      <c r="P44" s="10"/>
      <c r="Q44" s="23" t="s">
        <v>22</v>
      </c>
      <c r="R44" s="25">
        <v>0.4</v>
      </c>
      <c r="S44" s="25">
        <v>0.15</v>
      </c>
      <c r="T44" s="25">
        <v>0.4</v>
      </c>
      <c r="U44" s="25">
        <v>0.05</v>
      </c>
      <c r="V44" s="26">
        <v>1</v>
      </c>
      <c r="X44" s="27">
        <f t="shared" si="0"/>
        <v>1</v>
      </c>
    </row>
    <row r="45" spans="1:24" ht="13.2" x14ac:dyDescent="0.25">
      <c r="A45" s="35">
        <v>5000</v>
      </c>
      <c r="C45" s="31" t="s">
        <v>64</v>
      </c>
      <c r="D45" s="2"/>
      <c r="E45" s="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32"/>
      <c r="V45" s="10"/>
      <c r="X45" s="27">
        <f t="shared" si="0"/>
        <v>0</v>
      </c>
    </row>
    <row r="46" spans="1:24" ht="13.2" x14ac:dyDescent="0.25">
      <c r="B46" s="21">
        <v>51105</v>
      </c>
      <c r="C46" s="22" t="s">
        <v>65</v>
      </c>
      <c r="D46" s="23" t="s">
        <v>21</v>
      </c>
      <c r="E46" s="24">
        <v>1859345</v>
      </c>
      <c r="F46" s="23" t="s">
        <v>22</v>
      </c>
      <c r="G46" s="23" t="s">
        <v>22</v>
      </c>
      <c r="H46" s="23"/>
      <c r="I46" s="23" t="s">
        <v>22</v>
      </c>
      <c r="J46" s="23"/>
      <c r="K46" s="23"/>
      <c r="M46" s="23" t="s">
        <v>79</v>
      </c>
      <c r="O46" s="10"/>
      <c r="P46" s="23" t="s">
        <v>79</v>
      </c>
      <c r="Q46" s="10"/>
      <c r="R46" s="25">
        <v>0.2</v>
      </c>
      <c r="S46" s="25">
        <v>0.5</v>
      </c>
      <c r="T46" s="25">
        <v>0.2</v>
      </c>
      <c r="U46" s="25">
        <v>0.1</v>
      </c>
      <c r="V46" s="26">
        <v>1</v>
      </c>
      <c r="X46" s="27">
        <f t="shared" si="0"/>
        <v>0.99999999999999989</v>
      </c>
    </row>
    <row r="47" spans="1:24" ht="13.2" x14ac:dyDescent="0.25">
      <c r="B47" s="21">
        <v>51107</v>
      </c>
      <c r="C47" s="22" t="s">
        <v>66</v>
      </c>
      <c r="D47" s="23" t="s">
        <v>21</v>
      </c>
      <c r="E47" s="24">
        <v>3123640.73</v>
      </c>
      <c r="F47" s="23"/>
      <c r="G47" s="23"/>
      <c r="H47" s="23"/>
      <c r="I47" s="23" t="s">
        <v>22</v>
      </c>
      <c r="J47" s="23" t="s">
        <v>80</v>
      </c>
      <c r="K47" s="23"/>
      <c r="L47" s="23"/>
      <c r="M47" s="10"/>
      <c r="N47" s="23"/>
      <c r="O47" s="10"/>
      <c r="P47" s="10"/>
      <c r="Q47" s="23" t="s">
        <v>22</v>
      </c>
      <c r="R47" s="25">
        <v>0</v>
      </c>
      <c r="S47" s="25">
        <v>0.15</v>
      </c>
      <c r="T47" s="25">
        <v>0.7</v>
      </c>
      <c r="U47" s="25">
        <v>0.15</v>
      </c>
      <c r="V47" s="26">
        <v>1</v>
      </c>
      <c r="X47" s="27">
        <f t="shared" si="0"/>
        <v>1</v>
      </c>
    </row>
    <row r="48" spans="1:24" ht="13.2" x14ac:dyDescent="0.25">
      <c r="B48" s="21">
        <v>51503</v>
      </c>
      <c r="C48" s="22" t="s">
        <v>67</v>
      </c>
      <c r="D48" s="23" t="s">
        <v>68</v>
      </c>
      <c r="E48" s="24">
        <v>2927940.28</v>
      </c>
      <c r="F48" s="23"/>
      <c r="G48" s="23"/>
      <c r="H48" s="23" t="s">
        <v>79</v>
      </c>
      <c r="I48" s="23"/>
      <c r="J48" s="23"/>
      <c r="K48" s="23" t="s">
        <v>80</v>
      </c>
      <c r="M48" s="10"/>
      <c r="N48" s="23"/>
      <c r="O48" s="23" t="s">
        <v>80</v>
      </c>
      <c r="P48" s="10"/>
      <c r="Q48" s="10"/>
      <c r="R48" s="25">
        <v>0.1</v>
      </c>
      <c r="S48" s="25">
        <v>0.1</v>
      </c>
      <c r="T48" s="25">
        <v>0.1</v>
      </c>
      <c r="U48" s="25">
        <v>0.7</v>
      </c>
      <c r="V48" s="26">
        <v>1</v>
      </c>
      <c r="X48" s="27">
        <f t="shared" si="0"/>
        <v>1</v>
      </c>
    </row>
    <row r="49" spans="1:24" ht="13.2" x14ac:dyDescent="0.25">
      <c r="B49" s="21">
        <v>54101</v>
      </c>
      <c r="C49" s="22" t="s">
        <v>69</v>
      </c>
      <c r="D49" s="23" t="s">
        <v>68</v>
      </c>
      <c r="E49" s="24">
        <v>21261325.239999998</v>
      </c>
      <c r="F49" s="23"/>
      <c r="G49" s="23" t="s">
        <v>22</v>
      </c>
      <c r="H49" s="23" t="s">
        <v>22</v>
      </c>
      <c r="I49" s="10"/>
      <c r="J49" s="23" t="s">
        <v>23</v>
      </c>
      <c r="K49" s="10"/>
      <c r="L49" s="10"/>
      <c r="M49" s="23" t="s">
        <v>22</v>
      </c>
      <c r="N49" s="23"/>
      <c r="O49" s="10"/>
      <c r="P49" s="23" t="s">
        <v>22</v>
      </c>
      <c r="Q49" s="10"/>
      <c r="R49" s="25">
        <v>0.2</v>
      </c>
      <c r="S49" s="25">
        <v>0.65</v>
      </c>
      <c r="T49" s="25">
        <v>0.1</v>
      </c>
      <c r="U49" s="25">
        <v>0.05</v>
      </c>
      <c r="V49" s="26">
        <v>1</v>
      </c>
      <c r="X49" s="27">
        <f t="shared" si="0"/>
        <v>1</v>
      </c>
    </row>
    <row r="50" spans="1:24" ht="13.2" x14ac:dyDescent="0.25">
      <c r="B50" s="21">
        <v>55102</v>
      </c>
      <c r="C50" s="22" t="s">
        <v>70</v>
      </c>
      <c r="D50" s="23" t="s">
        <v>68</v>
      </c>
      <c r="E50" s="24">
        <v>2901000</v>
      </c>
      <c r="F50" s="23" t="s">
        <v>22</v>
      </c>
      <c r="G50" s="23" t="s">
        <v>22</v>
      </c>
      <c r="H50" s="23" t="s">
        <v>22</v>
      </c>
      <c r="I50" s="23" t="s">
        <v>22</v>
      </c>
      <c r="J50" s="23"/>
      <c r="K50" s="23"/>
      <c r="L50" s="23" t="s">
        <v>79</v>
      </c>
      <c r="M50" s="10"/>
      <c r="N50" s="10"/>
      <c r="O50" s="23" t="s">
        <v>79</v>
      </c>
      <c r="P50" s="10"/>
      <c r="Q50" s="10"/>
      <c r="R50" s="25">
        <v>0.7</v>
      </c>
      <c r="S50" s="25">
        <v>0.08</v>
      </c>
      <c r="T50" s="25">
        <v>0.08</v>
      </c>
      <c r="U50" s="25">
        <v>0.14000000000000001</v>
      </c>
      <c r="V50" s="26">
        <v>1</v>
      </c>
      <c r="X50" s="27">
        <f t="shared" si="0"/>
        <v>0.99999999999999989</v>
      </c>
    </row>
    <row r="51" spans="1:24" ht="13.2" hidden="1" x14ac:dyDescent="0.25">
      <c r="B51" s="21">
        <v>55103</v>
      </c>
      <c r="C51" s="22" t="s">
        <v>72</v>
      </c>
      <c r="D51" s="23" t="s">
        <v>68</v>
      </c>
      <c r="E51" s="24">
        <v>0</v>
      </c>
      <c r="F51" s="23" t="s">
        <v>22</v>
      </c>
      <c r="G51" s="23" t="s">
        <v>22</v>
      </c>
      <c r="H51" s="23" t="s">
        <v>22</v>
      </c>
      <c r="I51" s="23" t="s">
        <v>22</v>
      </c>
      <c r="J51" s="23" t="s">
        <v>22</v>
      </c>
      <c r="K51" s="23"/>
      <c r="L51" s="23" t="s">
        <v>71</v>
      </c>
      <c r="M51" s="10"/>
      <c r="N51" s="23" t="s">
        <v>23</v>
      </c>
      <c r="O51" s="10"/>
      <c r="P51" s="10"/>
      <c r="Q51" s="10"/>
      <c r="R51" s="25">
        <v>0.2</v>
      </c>
      <c r="S51" s="25">
        <v>0.1</v>
      </c>
      <c r="T51" s="25">
        <v>0.7</v>
      </c>
      <c r="U51" s="25">
        <v>0</v>
      </c>
      <c r="V51" s="26">
        <v>1</v>
      </c>
      <c r="X51" s="27">
        <f t="shared" si="0"/>
        <v>1</v>
      </c>
    </row>
    <row r="52" spans="1:24" ht="13.2" x14ac:dyDescent="0.25">
      <c r="B52" s="21">
        <v>56302</v>
      </c>
      <c r="C52" s="22" t="s">
        <v>73</v>
      </c>
      <c r="D52" s="23" t="s">
        <v>68</v>
      </c>
      <c r="E52" s="24">
        <v>1000000</v>
      </c>
      <c r="F52" s="23" t="s">
        <v>22</v>
      </c>
      <c r="G52" s="23"/>
      <c r="H52" s="23"/>
      <c r="I52" s="23"/>
      <c r="J52" s="23" t="s">
        <v>22</v>
      </c>
      <c r="K52" s="23"/>
      <c r="L52" s="23"/>
      <c r="M52" s="23" t="s">
        <v>22</v>
      </c>
      <c r="N52" s="10"/>
      <c r="O52" s="10"/>
      <c r="P52" s="23" t="s">
        <v>22</v>
      </c>
      <c r="Q52" s="10"/>
      <c r="R52" s="25">
        <v>0.2</v>
      </c>
      <c r="S52" s="25">
        <v>0.2</v>
      </c>
      <c r="T52" s="25">
        <v>0.2</v>
      </c>
      <c r="U52" s="25">
        <v>0.2</v>
      </c>
      <c r="V52" s="26">
        <v>1</v>
      </c>
      <c r="X52" s="27">
        <f t="shared" si="0"/>
        <v>0.8</v>
      </c>
    </row>
    <row r="53" spans="1:24" ht="13.2" x14ac:dyDescent="0.25">
      <c r="B53" s="21">
        <v>56502</v>
      </c>
      <c r="C53" s="22" t="s">
        <v>74</v>
      </c>
      <c r="D53" s="23" t="s">
        <v>21</v>
      </c>
      <c r="E53" s="24">
        <v>2802577</v>
      </c>
      <c r="F53" s="23" t="s">
        <v>22</v>
      </c>
      <c r="G53" s="23"/>
      <c r="H53" s="23" t="s">
        <v>79</v>
      </c>
      <c r="I53" s="23"/>
      <c r="J53" s="23" t="s">
        <v>80</v>
      </c>
      <c r="K53" s="23"/>
      <c r="L53" s="23"/>
      <c r="M53" s="10"/>
      <c r="N53" s="23" t="s">
        <v>79</v>
      </c>
      <c r="O53" s="10"/>
      <c r="P53" s="10"/>
      <c r="Q53" s="23" t="s">
        <v>79</v>
      </c>
      <c r="R53" s="25">
        <v>0.2</v>
      </c>
      <c r="S53" s="25">
        <v>0.5</v>
      </c>
      <c r="T53" s="25">
        <v>0.25</v>
      </c>
      <c r="U53" s="25">
        <v>0.05</v>
      </c>
      <c r="V53" s="26">
        <v>1</v>
      </c>
      <c r="X53" s="27">
        <f t="shared" si="0"/>
        <v>1</v>
      </c>
    </row>
    <row r="54" spans="1:24" ht="13.2" x14ac:dyDescent="0.25">
      <c r="B54" s="21">
        <v>56704</v>
      </c>
      <c r="C54" s="22" t="s">
        <v>75</v>
      </c>
      <c r="D54" s="23" t="s">
        <v>21</v>
      </c>
      <c r="E54" s="24">
        <v>1585500</v>
      </c>
      <c r="F54" s="23"/>
      <c r="G54" s="23" t="s">
        <v>22</v>
      </c>
      <c r="H54" s="23"/>
      <c r="I54" s="23"/>
      <c r="J54" s="23" t="s">
        <v>22</v>
      </c>
      <c r="K54" s="23"/>
      <c r="L54" s="23" t="s">
        <v>22</v>
      </c>
      <c r="M54" s="23"/>
      <c r="N54" s="23"/>
      <c r="O54" s="23"/>
      <c r="P54" s="23" t="s">
        <v>22</v>
      </c>
      <c r="Q54" s="23"/>
      <c r="R54" s="25">
        <v>0.22</v>
      </c>
      <c r="S54" s="25">
        <v>0.23</v>
      </c>
      <c r="T54" s="25">
        <v>0.26</v>
      </c>
      <c r="U54" s="25">
        <v>0.28999999999999998</v>
      </c>
      <c r="V54" s="26">
        <v>1</v>
      </c>
      <c r="X54" s="27">
        <f t="shared" si="0"/>
        <v>1</v>
      </c>
    </row>
    <row r="55" spans="1:24" ht="13.2" hidden="1" x14ac:dyDescent="0.25">
      <c r="B55" s="21">
        <v>57801</v>
      </c>
      <c r="C55" s="22" t="s">
        <v>76</v>
      </c>
      <c r="D55" s="23" t="s">
        <v>21</v>
      </c>
      <c r="E55" s="24">
        <v>0</v>
      </c>
      <c r="F55" s="23" t="s">
        <v>22</v>
      </c>
      <c r="G55" s="23" t="s">
        <v>22</v>
      </c>
      <c r="H55" s="23" t="s">
        <v>22</v>
      </c>
      <c r="I55" s="23" t="s">
        <v>22</v>
      </c>
      <c r="J55" s="23" t="s">
        <v>22</v>
      </c>
      <c r="K55" s="23"/>
      <c r="L55" s="23" t="s">
        <v>22</v>
      </c>
      <c r="M55" s="23" t="s">
        <v>22</v>
      </c>
      <c r="N55" s="23"/>
      <c r="O55" s="23" t="s">
        <v>80</v>
      </c>
      <c r="P55" s="23"/>
      <c r="Q55" s="23"/>
      <c r="R55" s="25">
        <v>0.25</v>
      </c>
      <c r="S55" s="25">
        <v>0.25</v>
      </c>
      <c r="T55" s="25">
        <v>0.1</v>
      </c>
      <c r="U55" s="25">
        <v>0.4</v>
      </c>
      <c r="V55" s="26">
        <v>1</v>
      </c>
      <c r="X55" s="27">
        <f t="shared" si="0"/>
        <v>1</v>
      </c>
    </row>
    <row r="56" spans="1:24" ht="13.2" x14ac:dyDescent="0.25">
      <c r="B56" s="36">
        <v>59101</v>
      </c>
      <c r="C56" s="37" t="s">
        <v>77</v>
      </c>
      <c r="D56" s="38" t="s">
        <v>68</v>
      </c>
      <c r="E56" s="39">
        <v>1500000</v>
      </c>
      <c r="F56" s="5"/>
      <c r="G56" s="23" t="s">
        <v>22</v>
      </c>
      <c r="H56" s="5"/>
      <c r="I56" s="40"/>
      <c r="J56" s="23" t="s">
        <v>22</v>
      </c>
      <c r="K56" s="5"/>
      <c r="L56" s="23" t="s">
        <v>22</v>
      </c>
      <c r="M56" s="5"/>
      <c r="N56" s="5"/>
      <c r="O56" s="23" t="s">
        <v>22</v>
      </c>
      <c r="P56" s="5"/>
      <c r="Q56" s="5"/>
      <c r="R56" s="41">
        <v>0.1</v>
      </c>
      <c r="S56" s="41">
        <v>0.5</v>
      </c>
      <c r="T56" s="41">
        <v>0.2</v>
      </c>
      <c r="U56" s="41">
        <v>0.2</v>
      </c>
      <c r="V56" s="42">
        <v>1</v>
      </c>
      <c r="X56" s="27">
        <f t="shared" si="0"/>
        <v>1</v>
      </c>
    </row>
    <row r="57" spans="1:24" x14ac:dyDescent="0.25">
      <c r="A57" s="16"/>
      <c r="B57" s="11"/>
      <c r="C57" s="8"/>
      <c r="D57" s="8"/>
      <c r="E57" s="14">
        <f>SUM(E8:E56)</f>
        <v>425747187.33999997</v>
      </c>
      <c r="F57" s="11"/>
      <c r="G57" s="11"/>
      <c r="H57" s="11"/>
      <c r="I57" s="57"/>
      <c r="J57" s="57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8"/>
      <c r="V57" s="11"/>
    </row>
  </sheetData>
  <mergeCells count="16">
    <mergeCell ref="W5:W7"/>
    <mergeCell ref="F5:Q5"/>
    <mergeCell ref="H42:Q42"/>
    <mergeCell ref="I57:J57"/>
    <mergeCell ref="R5:U5"/>
    <mergeCell ref="V5:V6"/>
    <mergeCell ref="A5:A6"/>
    <mergeCell ref="B5:B6"/>
    <mergeCell ref="C5:C6"/>
    <mergeCell ref="D5:D6"/>
    <mergeCell ref="E5:E6"/>
    <mergeCell ref="D1:V1"/>
    <mergeCell ref="D2:V2"/>
    <mergeCell ref="D3:V3"/>
    <mergeCell ref="D4:V4"/>
    <mergeCell ref="A1:C4"/>
  </mergeCells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 Oswaldo Reyes Morales</cp:lastModifiedBy>
  <cp:lastPrinted>2026-01-08T19:11:13Z</cp:lastPrinted>
  <dcterms:created xsi:type="dcterms:W3CDTF">2025-07-07T20:13:52Z</dcterms:created>
  <dcterms:modified xsi:type="dcterms:W3CDTF">2026-07-24T17:42:34Z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2025-07-07T00:00:00Z</vt:filetime>
  </property>
  <property fmtid="{D5CDD505-2E9C-101B-9397-08002B2CF9AE}" pid="5" name="Producer">
    <vt:lpwstr>Microsoft® Excel® para Microsoft 365</vt:lpwstr>
  </property>
</Properties>
</file>